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070" activeTab="0"/>
  </bookViews>
  <sheets>
    <sheet name="FY17-DRA-split totals" sheetId="1" r:id="rId1"/>
  </sheets>
  <definedNames>
    <definedName name="_xlnm.Print_Area" localSheetId="0">'FY17-DRA-split totals'!$A$1:$H$86</definedName>
    <definedName name="_xlnm.Print_Titles" localSheetId="0">'FY17-DRA-split totals'!$4:$6</definedName>
  </definedNames>
  <calcPr fullCalcOnLoad="1"/>
</workbook>
</file>

<file path=xl/sharedStrings.xml><?xml version="1.0" encoding="utf-8"?>
<sst xmlns="http://schemas.openxmlformats.org/spreadsheetml/2006/main" count="69" uniqueCount="68">
  <si>
    <t xml:space="preserve">Note: </t>
  </si>
  <si>
    <t>For towns that are part of two school districts.</t>
  </si>
  <si>
    <t>Rev. FY2017</t>
  </si>
  <si>
    <t>Grant</t>
  </si>
  <si>
    <t>Total Adequacy</t>
  </si>
  <si>
    <t>Retained</t>
  </si>
  <si>
    <t xml:space="preserve">and  </t>
  </si>
  <si>
    <t>Dist</t>
  </si>
  <si>
    <t>Loc</t>
  </si>
  <si>
    <t>District/Town</t>
  </si>
  <si>
    <t>State Tax</t>
  </si>
  <si>
    <t xml:space="preserve"> State Tax</t>
  </si>
  <si>
    <t xml:space="preserve">Amherst School District                     </t>
  </si>
  <si>
    <t xml:space="preserve">Ashland School District                      </t>
  </si>
  <si>
    <t xml:space="preserve">Bethlehem  School District                      </t>
  </si>
  <si>
    <t xml:space="preserve">Brentwood School District                      </t>
  </si>
  <si>
    <t xml:space="preserve">Brookline  School District    </t>
  </si>
  <si>
    <t xml:space="preserve">Campton School District                    </t>
  </si>
  <si>
    <t>Dresden (Hanover)</t>
  </si>
  <si>
    <t xml:space="preserve">East Kingston School District          </t>
  </si>
  <si>
    <t>Exeter Reg Coop (Brentwood)</t>
  </si>
  <si>
    <t>Exeter Reg Coop (East Kingston)</t>
  </si>
  <si>
    <t>Exeter Reg Coop (Exeter)</t>
  </si>
  <si>
    <t>Exeter Reg Coop (Kensington)</t>
  </si>
  <si>
    <t>Exeter Reg Coop (Newfields)</t>
  </si>
  <si>
    <t>Exeter Regional Coop (Stratham)</t>
  </si>
  <si>
    <t xml:space="preserve">Exeter  School District                 </t>
  </si>
  <si>
    <t xml:space="preserve">Hampton School District    </t>
  </si>
  <si>
    <t xml:space="preserve">Hampton Falls School District                </t>
  </si>
  <si>
    <t xml:space="preserve">Hanover School District                          </t>
  </si>
  <si>
    <t xml:space="preserve">Henniker School District               </t>
  </si>
  <si>
    <t xml:space="preserve">Holderness School District               </t>
  </si>
  <si>
    <t xml:space="preserve">Hollis School District               </t>
  </si>
  <si>
    <t>Hollis/Brookline Coop (Brookline)</t>
  </si>
  <si>
    <t>Hollis/Brookline Coop (Hollis)</t>
  </si>
  <si>
    <t>John Stark Reg (Henniker)</t>
  </si>
  <si>
    <t>John Stark Reg (Weare)</t>
  </si>
  <si>
    <t xml:space="preserve">Kensington School District               </t>
  </si>
  <si>
    <t xml:space="preserve">Lafayette Reg School District (Easton)                        </t>
  </si>
  <si>
    <t xml:space="preserve">Lafayette Reg School District (Franconia)                        </t>
  </si>
  <si>
    <t xml:space="preserve">Lafayette Reg School District (Sugar Hill)                        </t>
  </si>
  <si>
    <t xml:space="preserve">Mont Vernon School District    </t>
  </si>
  <si>
    <t xml:space="preserve">Newfields School District    </t>
  </si>
  <si>
    <t xml:space="preserve">North Hampton School District    </t>
  </si>
  <si>
    <t>Pemi-Baker Coop (Ashland)</t>
  </si>
  <si>
    <t>Pemi-Baker Coop (Campton)</t>
  </si>
  <si>
    <t>Pemi-Baker Coop (Holderness)</t>
  </si>
  <si>
    <t>Pemi-Baker Coop (Plymouth)</t>
  </si>
  <si>
    <t>Pemi-Baker Coop (Rumney)</t>
  </si>
  <si>
    <t>Pemi-Baker Coop (Thornton)</t>
  </si>
  <si>
    <t>Pemi-Baker Coop (Wentworth)</t>
  </si>
  <si>
    <t xml:space="preserve">Plymouth School District                     </t>
  </si>
  <si>
    <t>Profile Reg (Bethlehem)</t>
  </si>
  <si>
    <t>Profile Reg (Easton)</t>
  </si>
  <si>
    <t>Profile Regional (Franconia)</t>
  </si>
  <si>
    <t>Profile Regional (Sugar Hill)</t>
  </si>
  <si>
    <t xml:space="preserve">Rumney School District    </t>
  </si>
  <si>
    <t xml:space="preserve">Seabrook School District    </t>
  </si>
  <si>
    <t>Souhegan Coop (Amherst)</t>
  </si>
  <si>
    <t>Souhegan Coop (Mont Vernon)</t>
  </si>
  <si>
    <t xml:space="preserve">Stratham School District    </t>
  </si>
  <si>
    <t xml:space="preserve">Thornton School District    </t>
  </si>
  <si>
    <t xml:space="preserve">Weare School District    </t>
  </si>
  <si>
    <t xml:space="preserve">Wentworth School District    </t>
  </si>
  <si>
    <t>Winnacunnet Coop (Hampton)</t>
  </si>
  <si>
    <t>Winnacunnet (Hampton Falls)</t>
  </si>
  <si>
    <t>Winnacunnet Coop (North Hampton)</t>
  </si>
  <si>
    <t>Winnacunnet Coop (Seabrook)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</si>
</sst>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_(* #,##0_);_(* \(#,##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2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0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0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8" borderId="0" applyNumberFormat="0" applyBorder="0" applyAlignment="0" applyProtection="0"/>
    <xf numFmtId="0" fontId="0" fillId="10" borderId="0" applyNumberFormat="0" applyBorder="0" applyAlignment="0" applyProtection="0"/>
    <xf numFmtId="0" fontId="38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3" borderId="0" applyNumberFormat="0" applyBorder="0" applyAlignment="0" applyProtection="0"/>
    <xf numFmtId="0" fontId="0" fillId="15" borderId="0" applyNumberFormat="0" applyBorder="0" applyAlignment="0" applyProtection="0"/>
    <xf numFmtId="0" fontId="38" fillId="15" borderId="0" applyNumberFormat="0" applyBorder="0" applyAlignment="0" applyProtection="0"/>
    <xf numFmtId="0" fontId="0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6" borderId="0" applyNumberFormat="0" applyBorder="0" applyAlignment="0" applyProtection="0"/>
    <xf numFmtId="0" fontId="0" fillId="18" borderId="0" applyNumberFormat="0" applyBorder="0" applyAlignment="0" applyProtection="0"/>
    <xf numFmtId="0" fontId="38" fillId="9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0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4" borderId="0" applyNumberFormat="0" applyBorder="0" applyAlignment="0" applyProtection="0"/>
    <xf numFmtId="0" fontId="39" fillId="26" borderId="0" applyNumberFormat="0" applyBorder="0" applyAlignment="0" applyProtection="0"/>
    <xf numFmtId="0" fontId="40" fillId="17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7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29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1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3" borderId="0" applyNumberFormat="0" applyBorder="0" applyAlignment="0" applyProtection="0"/>
    <xf numFmtId="0" fontId="39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5" borderId="0" applyNumberFormat="0" applyBorder="0" applyAlignment="0" applyProtection="0"/>
    <xf numFmtId="0" fontId="39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7" borderId="0" applyNumberFormat="0" applyBorder="0" applyAlignment="0" applyProtection="0"/>
    <xf numFmtId="0" fontId="39" fillId="39" borderId="0" applyNumberFormat="0" applyBorder="0" applyAlignment="0" applyProtection="0"/>
    <xf numFmtId="0" fontId="40" fillId="28" borderId="0" applyNumberFormat="0" applyBorder="0" applyAlignment="0" applyProtection="0"/>
    <xf numFmtId="0" fontId="40" fillId="39" borderId="0" applyNumberFormat="0" applyBorder="0" applyAlignment="0" applyProtection="0"/>
    <xf numFmtId="0" fontId="39" fillId="40" borderId="0" applyNumberFormat="0" applyBorder="0" applyAlignment="0" applyProtection="0"/>
    <xf numFmtId="0" fontId="40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1" borderId="0" applyNumberFormat="0" applyBorder="0" applyAlignment="0" applyProtection="0"/>
    <xf numFmtId="0" fontId="41" fillId="43" borderId="0" applyNumberFormat="0" applyBorder="0" applyAlignment="0" applyProtection="0"/>
    <xf numFmtId="0" fontId="42" fillId="5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1" applyNumberFormat="0" applyAlignment="0" applyProtection="0"/>
    <xf numFmtId="0" fontId="10" fillId="12" borderId="1" applyNumberFormat="0" applyAlignment="0" applyProtection="0"/>
    <xf numFmtId="0" fontId="44" fillId="44" borderId="1" applyNumberFormat="0" applyAlignment="0" applyProtection="0"/>
    <xf numFmtId="0" fontId="45" fillId="45" borderId="2" applyNumberFormat="0" applyAlignment="0" applyProtection="0"/>
    <xf numFmtId="0" fontId="46" fillId="45" borderId="2" applyNumberFormat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6" borderId="0" applyNumberFormat="0" applyBorder="0" applyAlignment="0" applyProtection="0"/>
    <xf numFmtId="0" fontId="50" fillId="7" borderId="0" applyNumberFormat="0" applyBorder="0" applyAlignment="0" applyProtection="0"/>
    <xf numFmtId="0" fontId="50" fillId="46" borderId="0" applyNumberFormat="0" applyBorder="0" applyAlignment="0" applyProtection="0"/>
    <xf numFmtId="0" fontId="51" fillId="0" borderId="3" applyNumberFormat="0" applyFill="0" applyAlignment="0" applyProtection="0"/>
    <xf numFmtId="0" fontId="14" fillId="0" borderId="4" applyNumberFormat="0" applyFill="0" applyAlignment="0" applyProtection="0"/>
    <xf numFmtId="0" fontId="52" fillId="0" borderId="3" applyNumberFormat="0" applyFill="0" applyAlignment="0" applyProtection="0"/>
    <xf numFmtId="0" fontId="53" fillId="0" borderId="5" applyNumberFormat="0" applyFill="0" applyAlignment="0" applyProtection="0"/>
    <xf numFmtId="0" fontId="15" fillId="0" borderId="6" applyNumberFormat="0" applyFill="0" applyAlignment="0" applyProtection="0"/>
    <xf numFmtId="0" fontId="54" fillId="0" borderId="5" applyNumberFormat="0" applyFill="0" applyAlignment="0" applyProtection="0"/>
    <xf numFmtId="0" fontId="55" fillId="0" borderId="7" applyNumberFormat="0" applyFill="0" applyAlignment="0" applyProtection="0"/>
    <xf numFmtId="0" fontId="16" fillId="0" borderId="8" applyNumberFormat="0" applyFill="0" applyAlignment="0" applyProtection="0"/>
    <xf numFmtId="0" fontId="56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7" borderId="1" applyNumberFormat="0" applyAlignment="0" applyProtection="0"/>
    <xf numFmtId="0" fontId="58" fillId="12" borderId="1" applyNumberFormat="0" applyAlignment="0" applyProtection="0"/>
    <xf numFmtId="0" fontId="58" fillId="47" borderId="1" applyNumberFormat="0" applyAlignment="0" applyProtection="0"/>
    <xf numFmtId="0" fontId="59" fillId="0" borderId="9" applyNumberFormat="0" applyFill="0" applyAlignment="0" applyProtection="0"/>
    <xf numFmtId="0" fontId="18" fillId="0" borderId="10" applyNumberFormat="0" applyFill="0" applyAlignment="0" applyProtection="0"/>
    <xf numFmtId="0" fontId="60" fillId="0" borderId="9" applyNumberFormat="0" applyFill="0" applyAlignment="0" applyProtection="0"/>
    <xf numFmtId="0" fontId="61" fillId="48" borderId="0" applyNumberFormat="0" applyBorder="0" applyAlignment="0" applyProtection="0"/>
    <xf numFmtId="0" fontId="19" fillId="48" borderId="0" applyNumberFormat="0" applyBorder="0" applyAlignment="0" applyProtection="0"/>
    <xf numFmtId="0" fontId="62" fillId="4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9" borderId="11" applyNumberFormat="0" applyFont="0" applyAlignment="0" applyProtection="0"/>
    <xf numFmtId="0" fontId="7" fillId="49" borderId="11" applyNumberFormat="0" applyFont="0" applyAlignment="0" applyProtection="0"/>
    <xf numFmtId="0" fontId="38" fillId="49" borderId="11" applyNumberFormat="0" applyFont="0" applyAlignment="0" applyProtection="0"/>
    <xf numFmtId="0" fontId="64" fillId="44" borderId="12" applyNumberFormat="0" applyAlignment="0" applyProtection="0"/>
    <xf numFmtId="0" fontId="65" fillId="12" borderId="12" applyNumberFormat="0" applyAlignment="0" applyProtection="0"/>
    <xf numFmtId="0" fontId="65" fillId="44" borderId="1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252" applyFont="1">
      <alignment/>
      <protection/>
    </xf>
    <xf numFmtId="0" fontId="4" fillId="0" borderId="0" xfId="252" applyFont="1">
      <alignment/>
      <protection/>
    </xf>
    <xf numFmtId="8" fontId="5" fillId="0" borderId="0" xfId="252" applyNumberFormat="1" applyFont="1" applyAlignment="1">
      <alignment horizontal="right"/>
      <protection/>
    </xf>
    <xf numFmtId="164" fontId="70" fillId="0" borderId="0" xfId="252" applyNumberFormat="1" applyFont="1" applyAlignment="1">
      <alignment horizontal="right"/>
      <protection/>
    </xf>
    <xf numFmtId="0" fontId="5" fillId="0" borderId="0" xfId="252" applyFont="1">
      <alignment/>
      <protection/>
    </xf>
    <xf numFmtId="6" fontId="3" fillId="0" borderId="0" xfId="252" applyNumberFormat="1" applyFont="1">
      <alignment/>
      <protection/>
    </xf>
    <xf numFmtId="43" fontId="3" fillId="0" borderId="0" xfId="92" applyFont="1" applyAlignment="1">
      <alignment/>
    </xf>
    <xf numFmtId="43" fontId="3" fillId="0" borderId="0" xfId="252" applyNumberFormat="1" applyFont="1">
      <alignment/>
      <protection/>
    </xf>
    <xf numFmtId="43" fontId="5" fillId="0" borderId="15" xfId="92" applyFont="1" applyBorder="1" applyAlignment="1">
      <alignment/>
    </xf>
    <xf numFmtId="43" fontId="3" fillId="0" borderId="16" xfId="92" applyFont="1" applyBorder="1" applyAlignment="1">
      <alignment/>
    </xf>
    <xf numFmtId="43" fontId="5" fillId="0" borderId="0" xfId="92" applyFont="1" applyAlignment="1">
      <alignment/>
    </xf>
    <xf numFmtId="8" fontId="3" fillId="0" borderId="0" xfId="252" applyNumberFormat="1" applyFont="1">
      <alignment/>
      <protection/>
    </xf>
    <xf numFmtId="165" fontId="3" fillId="0" borderId="0" xfId="252" applyNumberFormat="1" applyFont="1">
      <alignment/>
      <protection/>
    </xf>
    <xf numFmtId="165" fontId="5" fillId="0" borderId="15" xfId="92" applyNumberFormat="1" applyFont="1" applyBorder="1" applyAlignment="1">
      <alignment/>
    </xf>
    <xf numFmtId="38" fontId="5" fillId="0" borderId="15" xfId="252" applyNumberFormat="1" applyFont="1" applyBorder="1">
      <alignment/>
      <protection/>
    </xf>
  </cellXfs>
  <cellStyles count="258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6" xfId="29"/>
    <cellStyle name="20% - Accent6 2" xfId="30"/>
    <cellStyle name="20% - Accent6 3" xfId="31"/>
    <cellStyle name="40% - Accent1" xfId="32"/>
    <cellStyle name="40% - Accent1 2" xfId="33"/>
    <cellStyle name="40% - Accent1 3" xfId="34"/>
    <cellStyle name="40% - Accent2" xfId="35"/>
    <cellStyle name="40% - Accent2 2" xfId="36"/>
    <cellStyle name="40% - Accent3" xfId="37"/>
    <cellStyle name="40% - Accent3 2" xfId="38"/>
    <cellStyle name="40% - Accent3 3" xfId="39"/>
    <cellStyle name="40% - Accent4" xfId="40"/>
    <cellStyle name="40% - Accent4 2" xfId="41"/>
    <cellStyle name="40% - Accent4 3" xfId="42"/>
    <cellStyle name="40% - Accent5" xfId="43"/>
    <cellStyle name="40% - Accent5 2" xfId="44"/>
    <cellStyle name="40% - Accent5 3" xfId="45"/>
    <cellStyle name="40% - Accent6" xfId="46"/>
    <cellStyle name="40% - Accent6 2" xfId="47"/>
    <cellStyle name="40% - Accent6 3" xfId="48"/>
    <cellStyle name="60% - Accent1" xfId="49"/>
    <cellStyle name="60% - Accent1 2" xfId="50"/>
    <cellStyle name="60% - Accent1 3" xfId="51"/>
    <cellStyle name="60% - Accent2" xfId="52"/>
    <cellStyle name="60% - Accent2 2" xfId="53"/>
    <cellStyle name="60% - Accent2 3" xfId="54"/>
    <cellStyle name="60% - Accent3" xfId="55"/>
    <cellStyle name="60% - Accent3 2" xfId="56"/>
    <cellStyle name="60% - Accent3 3" xfId="57"/>
    <cellStyle name="60% - Accent4" xfId="58"/>
    <cellStyle name="60% - Accent4 2" xfId="59"/>
    <cellStyle name="60% - Accent4 3" xfId="60"/>
    <cellStyle name="60% - Accent5" xfId="61"/>
    <cellStyle name="60% - Accent5 2" xfId="62"/>
    <cellStyle name="60% - Accent5 3" xfId="63"/>
    <cellStyle name="60% - Accent6" xfId="64"/>
    <cellStyle name="60% - Accent6 2" xfId="65"/>
    <cellStyle name="60% - Accent6 3" xfId="66"/>
    <cellStyle name="Accent1" xfId="67"/>
    <cellStyle name="Accent1 2" xfId="68"/>
    <cellStyle name="Accent1 3" xfId="69"/>
    <cellStyle name="Accent2" xfId="70"/>
    <cellStyle name="Accent2 2" xfId="71"/>
    <cellStyle name="Accent2 3" xfId="72"/>
    <cellStyle name="Accent3" xfId="73"/>
    <cellStyle name="Accent3 2" xfId="74"/>
    <cellStyle name="Accent3 3" xfId="75"/>
    <cellStyle name="Accent4" xfId="76"/>
    <cellStyle name="Accent4 2" xfId="77"/>
    <cellStyle name="Accent4 3" xfId="78"/>
    <cellStyle name="Accent5" xfId="79"/>
    <cellStyle name="Accent5 2" xfId="80"/>
    <cellStyle name="Accent6" xfId="81"/>
    <cellStyle name="Accent6 2" xfId="82"/>
    <cellStyle name="Accent6 3" xfId="83"/>
    <cellStyle name="Bad" xfId="84"/>
    <cellStyle name="Bad 2" xfId="85"/>
    <cellStyle name="Bad 3" xfId="86"/>
    <cellStyle name="Calculation" xfId="87"/>
    <cellStyle name="Calculation 2" xfId="88"/>
    <cellStyle name="Calculation 3" xfId="89"/>
    <cellStyle name="Check Cell" xfId="90"/>
    <cellStyle name="Check Cell 2" xfId="91"/>
    <cellStyle name="Comma" xfId="92"/>
    <cellStyle name="Comma [0]" xfId="93"/>
    <cellStyle name="Comma 10" xfId="94"/>
    <cellStyle name="Comma 11" xfId="95"/>
    <cellStyle name="Comma 12" xfId="96"/>
    <cellStyle name="Comma 13" xfId="97"/>
    <cellStyle name="Comma 14" xfId="98"/>
    <cellStyle name="Comma 15" xfId="99"/>
    <cellStyle name="Comma 16" xfId="100"/>
    <cellStyle name="Comma 17" xfId="101"/>
    <cellStyle name="Comma 18" xfId="102"/>
    <cellStyle name="Comma 19" xfId="103"/>
    <cellStyle name="Comma 2" xfId="104"/>
    <cellStyle name="Comma 2 2" xfId="105"/>
    <cellStyle name="Comma 2 3" xfId="106"/>
    <cellStyle name="Comma 20" xfId="107"/>
    <cellStyle name="Comma 21" xfId="108"/>
    <cellStyle name="Comma 22" xfId="109"/>
    <cellStyle name="Comma 23" xfId="110"/>
    <cellStyle name="Comma 24" xfId="111"/>
    <cellStyle name="Comma 25" xfId="112"/>
    <cellStyle name="Comma 26" xfId="113"/>
    <cellStyle name="Comma 27" xfId="114"/>
    <cellStyle name="Comma 28" xfId="115"/>
    <cellStyle name="Comma 29" xfId="116"/>
    <cellStyle name="Comma 3" xfId="117"/>
    <cellStyle name="Comma 3 2" xfId="118"/>
    <cellStyle name="Comma 30" xfId="119"/>
    <cellStyle name="Comma 31" xfId="120"/>
    <cellStyle name="Comma 32" xfId="121"/>
    <cellStyle name="Comma 33" xfId="122"/>
    <cellStyle name="Comma 34" xfId="123"/>
    <cellStyle name="Comma 35" xfId="124"/>
    <cellStyle name="Comma 36" xfId="125"/>
    <cellStyle name="Comma 36 2" xfId="126"/>
    <cellStyle name="Comma 36 2 2" xfId="127"/>
    <cellStyle name="Comma 36 3" xfId="128"/>
    <cellStyle name="Comma 37" xfId="129"/>
    <cellStyle name="Comma 38" xfId="130"/>
    <cellStyle name="Comma 4" xfId="131"/>
    <cellStyle name="Comma 5" xfId="132"/>
    <cellStyle name="Comma 6" xfId="133"/>
    <cellStyle name="Comma 7" xfId="134"/>
    <cellStyle name="Comma 8" xfId="135"/>
    <cellStyle name="Comma 9" xfId="136"/>
    <cellStyle name="Currency" xfId="137"/>
    <cellStyle name="Currency [0]" xfId="138"/>
    <cellStyle name="Currency 2" xfId="139"/>
    <cellStyle name="Currency 2 2" xfId="140"/>
    <cellStyle name="Currency 5" xfId="141"/>
    <cellStyle name="Currency 6" xfId="142"/>
    <cellStyle name="Explanatory Text" xfId="143"/>
    <cellStyle name="Explanatory Text 2" xfId="144"/>
    <cellStyle name="Good" xfId="145"/>
    <cellStyle name="Good 2" xfId="146"/>
    <cellStyle name="Good 3" xfId="147"/>
    <cellStyle name="Heading 1" xfId="148"/>
    <cellStyle name="Heading 1 2" xfId="149"/>
    <cellStyle name="Heading 1 3" xfId="150"/>
    <cellStyle name="Heading 2" xfId="151"/>
    <cellStyle name="Heading 2 2" xfId="152"/>
    <cellStyle name="Heading 2 3" xfId="153"/>
    <cellStyle name="Heading 3" xfId="154"/>
    <cellStyle name="Heading 3 2" xfId="155"/>
    <cellStyle name="Heading 3 3" xfId="156"/>
    <cellStyle name="Heading 4" xfId="157"/>
    <cellStyle name="Heading 4 2" xfId="158"/>
    <cellStyle name="Heading 4 3" xfId="159"/>
    <cellStyle name="Input" xfId="160"/>
    <cellStyle name="Input 2" xfId="161"/>
    <cellStyle name="Input 3" xfId="162"/>
    <cellStyle name="Linked Cell" xfId="163"/>
    <cellStyle name="Linked Cell 2" xfId="164"/>
    <cellStyle name="Linked Cell 3" xfId="165"/>
    <cellStyle name="Neutral" xfId="166"/>
    <cellStyle name="Neutral 2" xfId="167"/>
    <cellStyle name="Neutral 3" xfId="168"/>
    <cellStyle name="Normal 10" xfId="169"/>
    <cellStyle name="Normal 11" xfId="170"/>
    <cellStyle name="Normal 12" xfId="171"/>
    <cellStyle name="Normal 13" xfId="172"/>
    <cellStyle name="Normal 14" xfId="173"/>
    <cellStyle name="Normal 15" xfId="174"/>
    <cellStyle name="Normal 16" xfId="175"/>
    <cellStyle name="Normal 17" xfId="176"/>
    <cellStyle name="Normal 18" xfId="177"/>
    <cellStyle name="Normal 19" xfId="178"/>
    <cellStyle name="Normal 2" xfId="179"/>
    <cellStyle name="Normal 20" xfId="180"/>
    <cellStyle name="Normal 21" xfId="181"/>
    <cellStyle name="Normal 22" xfId="182"/>
    <cellStyle name="Normal 23" xfId="183"/>
    <cellStyle name="Normal 24" xfId="184"/>
    <cellStyle name="Normal 25" xfId="185"/>
    <cellStyle name="Normal 26" xfId="186"/>
    <cellStyle name="Normal 27" xfId="187"/>
    <cellStyle name="Normal 28" xfId="188"/>
    <cellStyle name="Normal 29" xfId="189"/>
    <cellStyle name="Normal 3" xfId="190"/>
    <cellStyle name="Normal 3 2" xfId="191"/>
    <cellStyle name="Normal 3 2 2" xfId="192"/>
    <cellStyle name="Normal 3 3" xfId="193"/>
    <cellStyle name="Normal 30" xfId="194"/>
    <cellStyle name="Normal 31" xfId="195"/>
    <cellStyle name="Normal 32" xfId="196"/>
    <cellStyle name="Normal 33" xfId="197"/>
    <cellStyle name="Normal 34" xfId="198"/>
    <cellStyle name="Normal 35" xfId="199"/>
    <cellStyle name="Normal 36" xfId="200"/>
    <cellStyle name="Normal 36 2" xfId="201"/>
    <cellStyle name="Normal 36 3" xfId="202"/>
    <cellStyle name="Normal 37" xfId="203"/>
    <cellStyle name="Normal 37 2" xfId="204"/>
    <cellStyle name="Normal 37 2 2" xfId="205"/>
    <cellStyle name="Normal 37 2 3" xfId="206"/>
    <cellStyle name="Normal 37 2 4" xfId="207"/>
    <cellStyle name="Normal 37 2 5" xfId="208"/>
    <cellStyle name="Normal 37 2 6" xfId="209"/>
    <cellStyle name="Normal 37 3" xfId="210"/>
    <cellStyle name="Normal 37 3 2" xfId="211"/>
    <cellStyle name="Normal 37 3 3" xfId="212"/>
    <cellStyle name="Normal 37 4" xfId="213"/>
    <cellStyle name="Normal 37 5" xfId="214"/>
    <cellStyle name="Normal 37 6" xfId="215"/>
    <cellStyle name="Normal 37 7" xfId="216"/>
    <cellStyle name="Normal 38" xfId="217"/>
    <cellStyle name="Normal 39" xfId="218"/>
    <cellStyle name="Normal 39 2" xfId="219"/>
    <cellStyle name="Normal 39 2 2" xfId="220"/>
    <cellStyle name="Normal 39 2 3" xfId="221"/>
    <cellStyle name="Normal 39 3" xfId="222"/>
    <cellStyle name="Normal 39 4" xfId="223"/>
    <cellStyle name="Normal 39 5" xfId="224"/>
    <cellStyle name="Normal 39 6" xfId="225"/>
    <cellStyle name="Normal 4" xfId="226"/>
    <cellStyle name="Normal 40" xfId="227"/>
    <cellStyle name="Normal 40 2" xfId="228"/>
    <cellStyle name="Normal 40 2 2" xfId="229"/>
    <cellStyle name="Normal 40 2 3" xfId="230"/>
    <cellStyle name="Normal 40 2 4" xfId="231"/>
    <cellStyle name="Normal 40 2 5" xfId="232"/>
    <cellStyle name="Normal 40 2 6" xfId="233"/>
    <cellStyle name="Normal 40 3" xfId="234"/>
    <cellStyle name="Normal 40 3 2" xfId="235"/>
    <cellStyle name="Normal 40 3 3" xfId="236"/>
    <cellStyle name="Normal 40 4" xfId="237"/>
    <cellStyle name="Normal 40 5" xfId="238"/>
    <cellStyle name="Normal 40 6" xfId="239"/>
    <cellStyle name="Normal 40 7" xfId="240"/>
    <cellStyle name="Normal 41" xfId="241"/>
    <cellStyle name="Normal 41 2" xfId="242"/>
    <cellStyle name="Normal 41 3" xfId="243"/>
    <cellStyle name="Normal 42" xfId="244"/>
    <cellStyle name="Normal 43" xfId="245"/>
    <cellStyle name="Normal 44" xfId="246"/>
    <cellStyle name="Normal 5" xfId="247"/>
    <cellStyle name="Normal 6" xfId="248"/>
    <cellStyle name="Normal 7" xfId="249"/>
    <cellStyle name="Normal 8" xfId="250"/>
    <cellStyle name="Normal 9" xfId="251"/>
    <cellStyle name="Normal_FY11 Adequacy Aid 11-6-09 for Splits and Vouchers" xfId="252"/>
    <cellStyle name="Note" xfId="253"/>
    <cellStyle name="Note 2" xfId="254"/>
    <cellStyle name="Note 3" xfId="255"/>
    <cellStyle name="Output" xfId="256"/>
    <cellStyle name="Output 2" xfId="257"/>
    <cellStyle name="Output 3" xfId="258"/>
    <cellStyle name="Percent" xfId="259"/>
    <cellStyle name="Percent 2" xfId="260"/>
    <cellStyle name="Percent 2 2" xfId="261"/>
    <cellStyle name="Percent 3" xfId="262"/>
    <cellStyle name="Percent 5" xfId="263"/>
    <cellStyle name="Percent 6" xfId="264"/>
    <cellStyle name="Title" xfId="265"/>
    <cellStyle name="Title 2" xfId="266"/>
    <cellStyle name="Total" xfId="267"/>
    <cellStyle name="Total 2" xfId="268"/>
    <cellStyle name="Total 3" xfId="269"/>
    <cellStyle name="Warning Text" xfId="270"/>
    <cellStyle name="Warning Text 2" xfId="2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85"/>
  <sheetViews>
    <sheetView tabSelected="1" zoomScalePageLayoutView="0" workbookViewId="0" topLeftCell="A1">
      <pane xSplit="5" ySplit="6" topLeftCell="F7" activePane="bottomRight" state="frozen"/>
      <selection pane="topLeft" activeCell="N6" sqref="N6"/>
      <selection pane="topRight" activeCell="N6" sqref="N6"/>
      <selection pane="bottomLeft" activeCell="N6" sqref="N6"/>
      <selection pane="bottomRight" activeCell="A1" sqref="A1"/>
    </sheetView>
  </sheetViews>
  <sheetFormatPr defaultColWidth="11.421875" defaultRowHeight="15"/>
  <cols>
    <col min="1" max="1" width="5.00390625" style="1" customWidth="1"/>
    <col min="2" max="2" width="4.28125" style="1" customWidth="1"/>
    <col min="3" max="3" width="11.421875" style="1" customWidth="1"/>
    <col min="4" max="4" width="13.00390625" style="1" customWidth="1"/>
    <col min="5" max="5" width="11.28125" style="1" customWidth="1"/>
    <col min="6" max="6" width="15.57421875" style="1" bestFit="1" customWidth="1"/>
    <col min="7" max="7" width="13.28125" style="1" customWidth="1"/>
    <col min="8" max="8" width="15.28125" style="1" customWidth="1"/>
    <col min="9" max="16384" width="11.421875" style="1" customWidth="1"/>
  </cols>
  <sheetData>
    <row r="1" ht="12.75">
      <c r="E1" s="2"/>
    </row>
    <row r="2" spans="3:4" ht="12.75">
      <c r="C2" s="2" t="s">
        <v>0</v>
      </c>
      <c r="D2" s="1" t="s">
        <v>1</v>
      </c>
    </row>
    <row r="4" spans="6:8" ht="12.75">
      <c r="F4" s="3" t="s">
        <v>2</v>
      </c>
      <c r="G4" s="4">
        <v>2.345</v>
      </c>
      <c r="H4" s="3" t="s">
        <v>3</v>
      </c>
    </row>
    <row r="5" spans="6:8" ht="12.75">
      <c r="F5" s="3" t="s">
        <v>4</v>
      </c>
      <c r="G5" s="3" t="s">
        <v>5</v>
      </c>
      <c r="H5" s="3" t="s">
        <v>6</v>
      </c>
    </row>
    <row r="6" spans="1:8" ht="12.75">
      <c r="A6" s="5" t="s">
        <v>7</v>
      </c>
      <c r="B6" s="5" t="s">
        <v>8</v>
      </c>
      <c r="C6" s="5" t="s">
        <v>9</v>
      </c>
      <c r="F6" s="3" t="s">
        <v>3</v>
      </c>
      <c r="G6" s="3" t="s">
        <v>10</v>
      </c>
      <c r="H6" s="3" t="s">
        <v>11</v>
      </c>
    </row>
    <row r="8" spans="1:9" ht="12.75">
      <c r="A8" s="1">
        <v>17</v>
      </c>
      <c r="B8" s="1">
        <v>17</v>
      </c>
      <c r="C8" s="1" t="s">
        <v>12</v>
      </c>
      <c r="F8" s="8">
        <v>2080689.7600000019</v>
      </c>
      <c r="G8" s="13">
        <v>2306831</v>
      </c>
      <c r="H8" s="7">
        <f aca="true" t="shared" si="0" ref="H8:H15">SUM(F8:G8)</f>
        <v>4387520.760000002</v>
      </c>
      <c r="I8" s="6"/>
    </row>
    <row r="9" spans="1:8" ht="12.75">
      <c r="A9" s="1">
        <v>23</v>
      </c>
      <c r="B9" s="1">
        <v>23</v>
      </c>
      <c r="C9" s="1" t="s">
        <v>13</v>
      </c>
      <c r="F9" s="8">
        <v>461826.84</v>
      </c>
      <c r="G9" s="13">
        <v>379286</v>
      </c>
      <c r="H9" s="7">
        <f t="shared" si="0"/>
        <v>841112.8400000001</v>
      </c>
    </row>
    <row r="10" spans="1:8" ht="12.75">
      <c r="A10" s="1">
        <v>53</v>
      </c>
      <c r="B10" s="1">
        <v>53</v>
      </c>
      <c r="C10" s="1" t="s">
        <v>14</v>
      </c>
      <c r="F10" s="8">
        <v>658333.11</v>
      </c>
      <c r="G10" s="13">
        <v>265676</v>
      </c>
      <c r="H10" s="7">
        <f t="shared" si="0"/>
        <v>924009.11</v>
      </c>
    </row>
    <row r="11" spans="1:8" ht="12.75">
      <c r="A11" s="1">
        <v>63</v>
      </c>
      <c r="B11" s="1">
        <v>63</v>
      </c>
      <c r="C11" s="1" t="s">
        <v>15</v>
      </c>
      <c r="F11" s="8">
        <v>741343.1</v>
      </c>
      <c r="G11" s="13">
        <v>462385</v>
      </c>
      <c r="H11" s="7">
        <f t="shared" si="0"/>
        <v>1203728.1</v>
      </c>
    </row>
    <row r="12" spans="1:8" ht="12.75">
      <c r="A12" s="1">
        <v>71</v>
      </c>
      <c r="B12" s="1">
        <v>71</v>
      </c>
      <c r="C12" s="1" t="s">
        <v>16</v>
      </c>
      <c r="F12" s="8">
        <v>1800600.24</v>
      </c>
      <c r="G12" s="13">
        <v>573130</v>
      </c>
      <c r="H12" s="7">
        <f t="shared" si="0"/>
        <v>2373730.24</v>
      </c>
    </row>
    <row r="13" spans="1:8" ht="12.75">
      <c r="A13" s="1">
        <v>75</v>
      </c>
      <c r="B13" s="1">
        <v>75</v>
      </c>
      <c r="C13" s="1" t="s">
        <v>17</v>
      </c>
      <c r="F13" s="8">
        <v>1159363.84</v>
      </c>
      <c r="G13" s="13">
        <v>609251</v>
      </c>
      <c r="H13" s="7">
        <f t="shared" si="0"/>
        <v>1768614.84</v>
      </c>
    </row>
    <row r="14" spans="1:8" ht="12.75">
      <c r="A14" s="1">
        <v>142</v>
      </c>
      <c r="B14" s="1">
        <v>0</v>
      </c>
      <c r="C14" s="1" t="s">
        <v>18</v>
      </c>
      <c r="F14" s="8">
        <v>0</v>
      </c>
      <c r="G14" s="13">
        <v>2729632</v>
      </c>
      <c r="H14" s="7">
        <f t="shared" si="0"/>
        <v>2729632</v>
      </c>
    </row>
    <row r="15" spans="1:8" ht="12.75">
      <c r="A15" s="1">
        <v>153</v>
      </c>
      <c r="B15" s="1">
        <v>153</v>
      </c>
      <c r="C15" s="1" t="s">
        <v>19</v>
      </c>
      <c r="F15" s="8">
        <v>287993.57</v>
      </c>
      <c r="G15" s="13">
        <v>260410</v>
      </c>
      <c r="H15" s="7">
        <f t="shared" si="0"/>
        <v>548403.5700000001</v>
      </c>
    </row>
    <row r="16" spans="6:8" ht="12.75">
      <c r="F16" s="6"/>
      <c r="G16" s="13"/>
      <c r="H16" s="6"/>
    </row>
    <row r="17" spans="1:8" ht="12.75">
      <c r="A17" s="1">
        <v>172</v>
      </c>
      <c r="B17" s="1">
        <v>63</v>
      </c>
      <c r="C17" s="1" t="s">
        <v>20</v>
      </c>
      <c r="F17" s="8">
        <v>1173282.68</v>
      </c>
      <c r="G17" s="13">
        <v>750268</v>
      </c>
      <c r="H17" s="7">
        <f aca="true" t="shared" si="1" ref="H17:H22">SUM(F17:G17)</f>
        <v>1923550.68</v>
      </c>
    </row>
    <row r="18" spans="1:8" ht="12.75">
      <c r="A18" s="1">
        <v>172</v>
      </c>
      <c r="B18" s="1">
        <v>153</v>
      </c>
      <c r="C18" s="1" t="s">
        <v>21</v>
      </c>
      <c r="F18" s="8">
        <v>469485.58</v>
      </c>
      <c r="G18" s="13">
        <v>421828</v>
      </c>
      <c r="H18" s="7">
        <f t="shared" si="1"/>
        <v>891313.5800000001</v>
      </c>
    </row>
    <row r="19" spans="1:8" ht="12.75">
      <c r="A19" s="1">
        <v>172</v>
      </c>
      <c r="B19" s="1">
        <v>173</v>
      </c>
      <c r="C19" s="1" t="s">
        <v>22</v>
      </c>
      <c r="F19" s="8">
        <v>2667579.4699999993</v>
      </c>
      <c r="G19" s="13">
        <v>2253331</v>
      </c>
      <c r="H19" s="7">
        <f t="shared" si="1"/>
        <v>4920910.469999999</v>
      </c>
    </row>
    <row r="20" spans="1:8" ht="12.75">
      <c r="A20" s="1">
        <v>172</v>
      </c>
      <c r="B20" s="1">
        <v>281</v>
      </c>
      <c r="C20" s="1" t="s">
        <v>23</v>
      </c>
      <c r="F20" s="8">
        <v>462824.58</v>
      </c>
      <c r="G20" s="13">
        <v>493495</v>
      </c>
      <c r="H20" s="7">
        <f t="shared" si="1"/>
        <v>956319.5800000001</v>
      </c>
    </row>
    <row r="21" spans="1:8" ht="12.75">
      <c r="A21" s="1">
        <v>172</v>
      </c>
      <c r="B21" s="1">
        <v>387</v>
      </c>
      <c r="C21" s="1" t="s">
        <v>24</v>
      </c>
      <c r="F21" s="8">
        <v>318853.64</v>
      </c>
      <c r="G21" s="13">
        <v>330254</v>
      </c>
      <c r="H21" s="7">
        <f t="shared" si="1"/>
        <v>649107.64</v>
      </c>
    </row>
    <row r="22" spans="1:8" ht="12.75">
      <c r="A22" s="1">
        <v>172</v>
      </c>
      <c r="B22" s="1">
        <v>511</v>
      </c>
      <c r="C22" s="1" t="s">
        <v>25</v>
      </c>
      <c r="F22" s="8">
        <v>1125542.44</v>
      </c>
      <c r="G22" s="13">
        <v>1639679</v>
      </c>
      <c r="H22" s="7">
        <f t="shared" si="1"/>
        <v>2765221.44</v>
      </c>
    </row>
    <row r="23" spans="6:8" ht="12.75">
      <c r="F23" s="9">
        <f>SUM(F17:F22)</f>
        <v>6217568.389999999</v>
      </c>
      <c r="G23" s="9">
        <f>SUM(G17:G22)</f>
        <v>5888855</v>
      </c>
      <c r="H23" s="9">
        <f>SUM(H17:H22)</f>
        <v>12106423.389999999</v>
      </c>
    </row>
    <row r="24" spans="6:8" ht="12.75">
      <c r="F24" s="6"/>
      <c r="G24" s="6"/>
      <c r="H24" s="6"/>
    </row>
    <row r="25" spans="1:8" ht="12.75">
      <c r="A25" s="1">
        <v>173</v>
      </c>
      <c r="B25" s="1">
        <v>173</v>
      </c>
      <c r="C25" s="1" t="s">
        <v>26</v>
      </c>
      <c r="F25" s="8">
        <v>2143842.4</v>
      </c>
      <c r="G25" s="13">
        <v>1735571</v>
      </c>
      <c r="H25" s="7">
        <f aca="true" t="shared" si="2" ref="H25:H31">SUM(F25:G25)</f>
        <v>3879413.4</v>
      </c>
    </row>
    <row r="26" spans="1:8" ht="12.75">
      <c r="A26" s="1">
        <v>225</v>
      </c>
      <c r="B26" s="1">
        <v>225</v>
      </c>
      <c r="C26" s="1" t="s">
        <v>27</v>
      </c>
      <c r="F26" s="8">
        <v>0</v>
      </c>
      <c r="G26" s="13">
        <v>4664592</v>
      </c>
      <c r="H26" s="7">
        <f t="shared" si="2"/>
        <v>4664592</v>
      </c>
    </row>
    <row r="27" spans="1:8" ht="12.75">
      <c r="A27" s="1">
        <v>227</v>
      </c>
      <c r="B27" s="1">
        <v>227</v>
      </c>
      <c r="C27" s="1" t="s">
        <v>28</v>
      </c>
      <c r="F27" s="8">
        <v>229265.22</v>
      </c>
      <c r="G27" s="13">
        <v>714419</v>
      </c>
      <c r="H27" s="7">
        <f t="shared" si="2"/>
        <v>943684.22</v>
      </c>
    </row>
    <row r="28" spans="1:8" ht="12.75">
      <c r="A28" s="1">
        <v>233</v>
      </c>
      <c r="B28" s="1">
        <v>233</v>
      </c>
      <c r="C28" s="1" t="s">
        <v>29</v>
      </c>
      <c r="F28" s="8">
        <v>0</v>
      </c>
      <c r="G28" s="13">
        <v>2482574</v>
      </c>
      <c r="H28" s="7">
        <f t="shared" si="2"/>
        <v>2482574</v>
      </c>
    </row>
    <row r="29" spans="1:8" ht="12.75">
      <c r="A29" s="1">
        <v>245</v>
      </c>
      <c r="B29" s="1">
        <v>245</v>
      </c>
      <c r="C29" s="1" t="s">
        <v>30</v>
      </c>
      <c r="F29" s="8">
        <v>1462702.77</v>
      </c>
      <c r="G29" s="13">
        <v>585602</v>
      </c>
      <c r="H29" s="7">
        <f t="shared" si="2"/>
        <v>2048304.77</v>
      </c>
    </row>
    <row r="30" spans="1:8" ht="12.75">
      <c r="A30" s="1">
        <v>257</v>
      </c>
      <c r="B30" s="1">
        <v>257</v>
      </c>
      <c r="C30" s="1" t="s">
        <v>31</v>
      </c>
      <c r="F30" s="8">
        <v>0</v>
      </c>
      <c r="G30" s="13">
        <v>1082330</v>
      </c>
      <c r="H30" s="7">
        <f t="shared" si="2"/>
        <v>1082330</v>
      </c>
    </row>
    <row r="31" spans="1:8" ht="12.75">
      <c r="A31" s="1">
        <v>259</v>
      </c>
      <c r="B31" s="1">
        <v>259</v>
      </c>
      <c r="C31" s="1" t="s">
        <v>32</v>
      </c>
      <c r="F31" s="8">
        <v>904001.03</v>
      </c>
      <c r="G31" s="13">
        <v>1378318</v>
      </c>
      <c r="H31" s="7">
        <f t="shared" si="2"/>
        <v>2282319.0300000003</v>
      </c>
    </row>
    <row r="32" spans="6:8" ht="12.75">
      <c r="F32" s="6"/>
      <c r="G32" s="13"/>
      <c r="H32" s="6"/>
    </row>
    <row r="33" spans="1:8" ht="12.75">
      <c r="A33" s="1">
        <v>260</v>
      </c>
      <c r="B33" s="1">
        <v>71</v>
      </c>
      <c r="C33" s="1" t="s">
        <v>33</v>
      </c>
      <c r="F33" s="8">
        <v>2039451.46</v>
      </c>
      <c r="G33" s="13">
        <v>677700</v>
      </c>
      <c r="H33" s="7">
        <f>SUM(F33:G33)</f>
        <v>2717151.46</v>
      </c>
    </row>
    <row r="34" spans="1:8" ht="12.75">
      <c r="A34" s="1">
        <v>260</v>
      </c>
      <c r="B34" s="1">
        <v>259</v>
      </c>
      <c r="C34" s="1" t="s">
        <v>34</v>
      </c>
      <c r="F34" s="8">
        <v>954553.71</v>
      </c>
      <c r="G34" s="13">
        <v>1425420</v>
      </c>
      <c r="H34" s="7">
        <f>SUM(F34:G34)</f>
        <v>2379973.71</v>
      </c>
    </row>
    <row r="35" spans="6:8" ht="12.75">
      <c r="F35" s="9">
        <f>SUM(F33:F34)</f>
        <v>2994005.17</v>
      </c>
      <c r="G35" s="14">
        <f>SUM(G33:G34)</f>
        <v>2103120</v>
      </c>
      <c r="H35" s="9">
        <f>SUM(H33:H34)</f>
        <v>5097125.17</v>
      </c>
    </row>
    <row r="36" spans="6:8" ht="12.75">
      <c r="F36" s="6"/>
      <c r="G36" s="6"/>
      <c r="H36" s="6"/>
    </row>
    <row r="37" spans="1:8" ht="12.75">
      <c r="A37" s="1">
        <v>275</v>
      </c>
      <c r="B37" s="1">
        <v>245</v>
      </c>
      <c r="C37" s="1" t="s">
        <v>35</v>
      </c>
      <c r="F37" s="8">
        <v>741490.68</v>
      </c>
      <c r="G37" s="13">
        <v>302886</v>
      </c>
      <c r="H37" s="7">
        <f>SUM(F37:G37)</f>
        <v>1044376.68</v>
      </c>
    </row>
    <row r="38" spans="1:8" ht="12.75">
      <c r="A38" s="1">
        <v>275</v>
      </c>
      <c r="B38" s="1">
        <v>555</v>
      </c>
      <c r="C38" s="1" t="s">
        <v>36</v>
      </c>
      <c r="F38" s="8">
        <v>2569539.329999999</v>
      </c>
      <c r="G38" s="13">
        <v>632770</v>
      </c>
      <c r="H38" s="10">
        <f>SUM(F38:G38)</f>
        <v>3202309.329999999</v>
      </c>
    </row>
    <row r="39" spans="6:8" ht="12.75">
      <c r="F39" s="9">
        <f>SUM(F37:F38)</f>
        <v>3311030.0099999993</v>
      </c>
      <c r="G39" s="9">
        <f>SUM(G37:G38)</f>
        <v>935656</v>
      </c>
      <c r="H39" s="11">
        <f>SUM(H37:H38)</f>
        <v>4246686.009999999</v>
      </c>
    </row>
    <row r="40" spans="6:8" ht="12.75">
      <c r="F40" s="6"/>
      <c r="G40" s="6"/>
      <c r="H40" s="6"/>
    </row>
    <row r="41" spans="1:8" ht="12.75">
      <c r="A41" s="1">
        <v>281</v>
      </c>
      <c r="B41" s="1">
        <v>281</v>
      </c>
      <c r="C41" s="1" t="s">
        <v>37</v>
      </c>
      <c r="F41" s="8">
        <v>196469.69</v>
      </c>
      <c r="G41" s="13">
        <v>218722</v>
      </c>
      <c r="H41" s="7">
        <f>SUM(F41:G41)</f>
        <v>415191.69</v>
      </c>
    </row>
    <row r="42" spans="6:8" ht="12.75">
      <c r="F42" s="6"/>
      <c r="G42" s="6"/>
      <c r="H42" s="6"/>
    </row>
    <row r="43" spans="1:8" ht="12.75">
      <c r="A43" s="1">
        <v>288</v>
      </c>
      <c r="B43" s="1">
        <v>155</v>
      </c>
      <c r="C43" s="1" t="s">
        <v>38</v>
      </c>
      <c r="F43" s="8">
        <v>0</v>
      </c>
      <c r="G43" s="13">
        <v>86535</v>
      </c>
      <c r="H43" s="7">
        <f>SUM(F43:G43)</f>
        <v>86535</v>
      </c>
    </row>
    <row r="44" spans="1:8" ht="12.75">
      <c r="A44" s="1">
        <v>288</v>
      </c>
      <c r="B44" s="1">
        <v>183</v>
      </c>
      <c r="C44" s="1" t="s">
        <v>39</v>
      </c>
      <c r="F44" s="8">
        <v>0</v>
      </c>
      <c r="G44" s="13">
        <v>374183</v>
      </c>
      <c r="H44" s="7">
        <f>SUM(F44:G44)</f>
        <v>374183</v>
      </c>
    </row>
    <row r="45" spans="1:8" ht="12.75">
      <c r="A45" s="1">
        <v>288</v>
      </c>
      <c r="B45" s="1">
        <v>512</v>
      </c>
      <c r="C45" s="1" t="s">
        <v>40</v>
      </c>
      <c r="F45" s="8">
        <v>0</v>
      </c>
      <c r="G45" s="13">
        <v>195932</v>
      </c>
      <c r="H45" s="7">
        <f>SUM(F45:G45)</f>
        <v>195932</v>
      </c>
    </row>
    <row r="46" spans="6:8" ht="12.75">
      <c r="F46" s="9">
        <f>SUM(F43:F45)</f>
        <v>0</v>
      </c>
      <c r="G46" s="15">
        <f>SUM(G43:G45)</f>
        <v>656650</v>
      </c>
      <c r="H46" s="9">
        <f>SUM(H43:H45)</f>
        <v>656650</v>
      </c>
    </row>
    <row r="47" spans="6:8" ht="12.75">
      <c r="F47" s="6"/>
      <c r="G47" s="6"/>
      <c r="H47" s="6"/>
    </row>
    <row r="48" spans="1:8" ht="12.75">
      <c r="A48" s="1">
        <v>367</v>
      </c>
      <c r="B48" s="1">
        <v>367</v>
      </c>
      <c r="C48" s="1" t="s">
        <v>41</v>
      </c>
      <c r="F48" s="8">
        <v>813930.85</v>
      </c>
      <c r="G48" s="13">
        <v>348827</v>
      </c>
      <c r="H48" s="7">
        <f>SUM(F48:G48)</f>
        <v>1162757.85</v>
      </c>
    </row>
    <row r="49" spans="1:8" ht="12.75">
      <c r="A49" s="1">
        <v>387</v>
      </c>
      <c r="B49" s="1">
        <v>387</v>
      </c>
      <c r="C49" s="1" t="s">
        <v>42</v>
      </c>
      <c r="F49" s="8">
        <v>250121.45</v>
      </c>
      <c r="G49" s="13">
        <v>250668</v>
      </c>
      <c r="H49" s="7">
        <f>SUM(F49:G49)</f>
        <v>500789.45</v>
      </c>
    </row>
    <row r="50" spans="1:8" ht="12.75">
      <c r="A50" s="1">
        <v>405</v>
      </c>
      <c r="B50" s="1">
        <v>405</v>
      </c>
      <c r="C50" s="1" t="s">
        <v>43</v>
      </c>
      <c r="F50" s="8">
        <v>153294.41</v>
      </c>
      <c r="G50" s="13">
        <v>1803993</v>
      </c>
      <c r="H50" s="7">
        <f>SUM(F50:G50)</f>
        <v>1957287.41</v>
      </c>
    </row>
    <row r="51" spans="6:8" ht="12.75">
      <c r="F51" s="6"/>
      <c r="G51" s="13"/>
      <c r="H51" s="6"/>
    </row>
    <row r="52" spans="1:8" ht="12.75">
      <c r="A52" s="1">
        <v>428</v>
      </c>
      <c r="B52" s="1">
        <v>23</v>
      </c>
      <c r="C52" s="1" t="s">
        <v>44</v>
      </c>
      <c r="F52" s="8">
        <v>222563.86</v>
      </c>
      <c r="G52" s="13">
        <v>182785</v>
      </c>
      <c r="H52" s="7">
        <f aca="true" t="shared" si="3" ref="H52:H58">SUM(F52:G52)</f>
        <v>405348.86</v>
      </c>
    </row>
    <row r="53" spans="1:8" ht="12.75">
      <c r="A53" s="1">
        <v>428</v>
      </c>
      <c r="B53" s="1">
        <v>75</v>
      </c>
      <c r="C53" s="1" t="s">
        <v>45</v>
      </c>
      <c r="F53" s="8">
        <v>504237.59</v>
      </c>
      <c r="G53" s="13">
        <v>269012</v>
      </c>
      <c r="H53" s="7">
        <f t="shared" si="3"/>
        <v>773249.5900000001</v>
      </c>
    </row>
    <row r="54" spans="1:8" ht="12.75">
      <c r="A54" s="1">
        <v>428</v>
      </c>
      <c r="B54" s="1">
        <v>257</v>
      </c>
      <c r="C54" s="1" t="s">
        <v>46</v>
      </c>
      <c r="F54" s="8">
        <v>0</v>
      </c>
      <c r="G54" s="13">
        <v>633748</v>
      </c>
      <c r="H54" s="7">
        <f t="shared" si="3"/>
        <v>633748</v>
      </c>
    </row>
    <row r="55" spans="1:8" ht="12.75">
      <c r="A55" s="1">
        <v>428</v>
      </c>
      <c r="B55" s="1">
        <v>447</v>
      </c>
      <c r="C55" s="1" t="s">
        <v>47</v>
      </c>
      <c r="D55" s="5"/>
      <c r="F55" s="8">
        <v>1042463.4800000004</v>
      </c>
      <c r="G55" s="13">
        <v>323943</v>
      </c>
      <c r="H55" s="7">
        <f t="shared" si="3"/>
        <v>1366406.4800000004</v>
      </c>
    </row>
    <row r="56" spans="1:8" ht="12.75">
      <c r="A56" s="1">
        <v>428</v>
      </c>
      <c r="B56" s="1">
        <v>467</v>
      </c>
      <c r="C56" s="1" t="s">
        <v>48</v>
      </c>
      <c r="F56" s="8">
        <v>320731.72</v>
      </c>
      <c r="G56" s="13">
        <v>145793</v>
      </c>
      <c r="H56" s="7">
        <f t="shared" si="3"/>
        <v>466524.72</v>
      </c>
    </row>
    <row r="57" spans="1:8" ht="12.75">
      <c r="A57" s="1">
        <v>428</v>
      </c>
      <c r="B57" s="1">
        <v>531</v>
      </c>
      <c r="C57" s="1" t="s">
        <v>49</v>
      </c>
      <c r="F57" s="8">
        <v>226233.51</v>
      </c>
      <c r="G57" s="13">
        <v>270736</v>
      </c>
      <c r="H57" s="7">
        <f t="shared" si="3"/>
        <v>496969.51</v>
      </c>
    </row>
    <row r="58" spans="1:8" ht="12.75">
      <c r="A58" s="1">
        <v>428</v>
      </c>
      <c r="B58" s="1">
        <v>559</v>
      </c>
      <c r="C58" s="1" t="s">
        <v>50</v>
      </c>
      <c r="F58" s="8">
        <v>145280.05</v>
      </c>
      <c r="G58" s="13">
        <v>66021</v>
      </c>
      <c r="H58" s="7">
        <f t="shared" si="3"/>
        <v>211301.05</v>
      </c>
    </row>
    <row r="59" spans="6:8" ht="12.75">
      <c r="F59" s="9">
        <f>SUM(F52:F58)</f>
        <v>2461510.21</v>
      </c>
      <c r="G59" s="15">
        <f>SUM(G52:G58)</f>
        <v>1892038</v>
      </c>
      <c r="H59" s="9">
        <f>SUM(H52:H58)</f>
        <v>4353548.21</v>
      </c>
    </row>
    <row r="60" spans="6:8" ht="12.75">
      <c r="F60" s="6"/>
      <c r="G60" s="6"/>
      <c r="H60" s="6"/>
    </row>
    <row r="61" spans="1:8" ht="12.75">
      <c r="A61" s="1">
        <v>447</v>
      </c>
      <c r="B61" s="1">
        <v>447</v>
      </c>
      <c r="C61" s="1" t="s">
        <v>51</v>
      </c>
      <c r="F61" s="8">
        <v>2175643.75</v>
      </c>
      <c r="G61" s="13">
        <v>650907</v>
      </c>
      <c r="H61" s="7">
        <f>SUM(F61:G61)</f>
        <v>2826550.75</v>
      </c>
    </row>
    <row r="62" spans="6:8" ht="12.75">
      <c r="F62" s="6"/>
      <c r="G62" s="6"/>
      <c r="H62" s="6"/>
    </row>
    <row r="63" spans="1:8" ht="12.75">
      <c r="A63" s="1">
        <v>450</v>
      </c>
      <c r="B63" s="1">
        <v>53</v>
      </c>
      <c r="C63" s="1" t="s">
        <v>52</v>
      </c>
      <c r="F63" s="8">
        <v>609642.84</v>
      </c>
      <c r="G63" s="13">
        <v>267489</v>
      </c>
      <c r="H63" s="7">
        <f>SUM(F63:G63)</f>
        <v>877131.84</v>
      </c>
    </row>
    <row r="64" spans="1:8" ht="12.75">
      <c r="A64" s="1">
        <v>450</v>
      </c>
      <c r="B64" s="1">
        <v>155</v>
      </c>
      <c r="C64" s="1" t="s">
        <v>53</v>
      </c>
      <c r="F64" s="8">
        <v>0</v>
      </c>
      <c r="G64" s="13">
        <v>64989</v>
      </c>
      <c r="H64" s="7">
        <f>SUM(F64:G64)</f>
        <v>64989</v>
      </c>
    </row>
    <row r="65" spans="1:8" ht="12.75">
      <c r="A65" s="1">
        <v>450</v>
      </c>
      <c r="B65" s="1">
        <v>183</v>
      </c>
      <c r="C65" s="1" t="s">
        <v>54</v>
      </c>
      <c r="F65" s="8">
        <v>0</v>
      </c>
      <c r="G65" s="13">
        <v>285751</v>
      </c>
      <c r="H65" s="7">
        <f>SUM(F65:G65)</f>
        <v>285751</v>
      </c>
    </row>
    <row r="66" spans="1:8" ht="12.75">
      <c r="A66" s="1">
        <v>450</v>
      </c>
      <c r="B66" s="1">
        <v>512</v>
      </c>
      <c r="C66" s="1" t="s">
        <v>55</v>
      </c>
      <c r="F66" s="8">
        <v>0</v>
      </c>
      <c r="G66" s="13">
        <v>127762</v>
      </c>
      <c r="H66" s="7">
        <f>SUM(F66:G66)</f>
        <v>127762</v>
      </c>
    </row>
    <row r="67" spans="6:8" ht="12.75">
      <c r="F67" s="9">
        <f>SUM(F63:F66)</f>
        <v>609642.84</v>
      </c>
      <c r="G67" s="15">
        <f>SUM(G63:G66)</f>
        <v>745991</v>
      </c>
      <c r="H67" s="9">
        <f>SUM(H63:H66)</f>
        <v>1355633.8399999999</v>
      </c>
    </row>
    <row r="68" spans="6:8" ht="12.75">
      <c r="F68" s="6"/>
      <c r="G68" s="6"/>
      <c r="H68" s="6"/>
    </row>
    <row r="69" spans="1:8" ht="12.75">
      <c r="A69" s="1">
        <v>467</v>
      </c>
      <c r="B69" s="1">
        <v>467</v>
      </c>
      <c r="C69" s="1" t="s">
        <v>56</v>
      </c>
      <c r="F69" s="8">
        <v>454169.75</v>
      </c>
      <c r="G69" s="13">
        <v>224147</v>
      </c>
      <c r="H69" s="12">
        <f>SUM(F69:G69)</f>
        <v>678316.75</v>
      </c>
    </row>
    <row r="70" spans="1:8" ht="12.75">
      <c r="A70" s="1">
        <v>485</v>
      </c>
      <c r="B70" s="1">
        <v>485</v>
      </c>
      <c r="C70" s="1" t="s">
        <v>57</v>
      </c>
      <c r="F70" s="8">
        <v>670827.41</v>
      </c>
      <c r="G70" s="13">
        <v>2314568</v>
      </c>
      <c r="H70" s="12">
        <f>SUM(F70:G70)</f>
        <v>2985395.41</v>
      </c>
    </row>
    <row r="71" spans="6:8" ht="12.75">
      <c r="F71" s="6"/>
      <c r="G71" s="13"/>
      <c r="H71" s="6"/>
    </row>
    <row r="72" spans="1:8" ht="12.75">
      <c r="A72" s="1">
        <v>493</v>
      </c>
      <c r="B72" s="1">
        <v>17</v>
      </c>
      <c r="C72" s="1" t="s">
        <v>58</v>
      </c>
      <c r="F72" s="8">
        <v>1223565.86</v>
      </c>
      <c r="G72" s="13">
        <v>1363544</v>
      </c>
      <c r="H72" s="7">
        <f>SUM(F72:G72)</f>
        <v>2587109.8600000003</v>
      </c>
    </row>
    <row r="73" spans="1:8" ht="12.75">
      <c r="A73" s="1">
        <v>493</v>
      </c>
      <c r="B73" s="1">
        <v>367</v>
      </c>
      <c r="C73" s="1" t="s">
        <v>59</v>
      </c>
      <c r="F73" s="8">
        <v>526186.6999999998</v>
      </c>
      <c r="G73" s="13">
        <v>232842</v>
      </c>
      <c r="H73" s="7">
        <f>SUM(F73:G73)</f>
        <v>759028.6999999998</v>
      </c>
    </row>
    <row r="74" spans="6:8" ht="12.75">
      <c r="F74" s="9">
        <f>SUM(F72:F73)</f>
        <v>1749752.56</v>
      </c>
      <c r="G74" s="15">
        <f>SUM(G72:G73)</f>
        <v>1596386</v>
      </c>
      <c r="H74" s="9">
        <f>SUM(H72:H73)</f>
        <v>3346138.56</v>
      </c>
    </row>
    <row r="75" spans="6:8" ht="12.75">
      <c r="F75" s="6"/>
      <c r="G75" s="6"/>
      <c r="H75" s="6"/>
    </row>
    <row r="76" spans="1:8" ht="12.75">
      <c r="A76" s="1">
        <v>511</v>
      </c>
      <c r="B76" s="1">
        <v>511</v>
      </c>
      <c r="C76" s="1" t="s">
        <v>60</v>
      </c>
      <c r="F76" s="8">
        <v>851868.73</v>
      </c>
      <c r="G76" s="13">
        <v>1220392</v>
      </c>
      <c r="H76" s="7">
        <f>SUM(F76:G76)</f>
        <v>2072260.73</v>
      </c>
    </row>
    <row r="77" spans="1:8" ht="12.75">
      <c r="A77" s="1">
        <v>531</v>
      </c>
      <c r="B77" s="1">
        <v>531</v>
      </c>
      <c r="C77" s="1" t="s">
        <v>61</v>
      </c>
      <c r="F77" s="8">
        <v>464555.82</v>
      </c>
      <c r="G77" s="13">
        <v>506126</v>
      </c>
      <c r="H77" s="7">
        <f>SUM(F77:G77)</f>
        <v>970681.8200000001</v>
      </c>
    </row>
    <row r="78" spans="1:8" ht="12.75">
      <c r="A78" s="1">
        <v>555</v>
      </c>
      <c r="B78" s="1">
        <v>555</v>
      </c>
      <c r="C78" s="1" t="s">
        <v>62</v>
      </c>
      <c r="F78" s="8">
        <v>4641064.48</v>
      </c>
      <c r="G78" s="13">
        <v>1151692</v>
      </c>
      <c r="H78" s="7">
        <f>SUM(F78:G78)</f>
        <v>5792756.48</v>
      </c>
    </row>
    <row r="79" spans="1:8" ht="12.75">
      <c r="A79" s="1">
        <v>559</v>
      </c>
      <c r="B79" s="1">
        <v>559</v>
      </c>
      <c r="C79" s="1" t="s">
        <v>63</v>
      </c>
      <c r="F79" s="8">
        <v>357767.23</v>
      </c>
      <c r="G79" s="13">
        <v>136311</v>
      </c>
      <c r="H79" s="7">
        <f>SUM(F79:G79)</f>
        <v>494078.23</v>
      </c>
    </row>
    <row r="80" spans="6:8" ht="12.75">
      <c r="F80" s="6"/>
      <c r="G80" s="6"/>
      <c r="H80" s="6"/>
    </row>
    <row r="81" spans="1:8" ht="12.75">
      <c r="A81" s="1">
        <v>581</v>
      </c>
      <c r="B81" s="1">
        <v>225</v>
      </c>
      <c r="C81" s="1" t="s">
        <v>64</v>
      </c>
      <c r="F81" s="8">
        <v>0</v>
      </c>
      <c r="G81" s="13">
        <v>2264392</v>
      </c>
      <c r="H81" s="7">
        <f>SUM(F81:G81)</f>
        <v>2264392</v>
      </c>
    </row>
    <row r="82" spans="1:8" ht="12.75">
      <c r="A82" s="1">
        <v>581</v>
      </c>
      <c r="B82" s="1">
        <v>227</v>
      </c>
      <c r="C82" s="1" t="s">
        <v>65</v>
      </c>
      <c r="F82" s="8">
        <v>87662.09</v>
      </c>
      <c r="G82" s="13">
        <v>297936</v>
      </c>
      <c r="H82" s="7">
        <f>SUM(F82:G82)</f>
        <v>385598.08999999997</v>
      </c>
    </row>
    <row r="83" spans="1:8" ht="12.75">
      <c r="A83" s="1">
        <v>581</v>
      </c>
      <c r="B83" s="1">
        <v>405</v>
      </c>
      <c r="C83" s="1" t="s">
        <v>66</v>
      </c>
      <c r="F83" s="8">
        <v>60953.54</v>
      </c>
      <c r="G83" s="13">
        <v>716898</v>
      </c>
      <c r="H83" s="7">
        <f>SUM(F83:G83)</f>
        <v>777851.54</v>
      </c>
    </row>
    <row r="84" spans="1:8" ht="12.75">
      <c r="A84" s="1">
        <v>581</v>
      </c>
      <c r="B84" s="1">
        <v>485</v>
      </c>
      <c r="C84" s="1" t="s">
        <v>67</v>
      </c>
      <c r="F84" s="8">
        <v>360897.31</v>
      </c>
      <c r="G84" s="13">
        <v>1245210</v>
      </c>
      <c r="H84" s="7">
        <f>SUM(F84:G84)</f>
        <v>1606107.31</v>
      </c>
    </row>
    <row r="85" spans="6:8" ht="12.75">
      <c r="F85" s="9">
        <f>SUM(F81:F84)</f>
        <v>509512.94</v>
      </c>
      <c r="G85" s="15">
        <f>SUM(G81:G84)</f>
        <v>4524436</v>
      </c>
      <c r="H85" s="9">
        <f>SUM(H81:H84)</f>
        <v>5033948.9399999995</v>
      </c>
    </row>
  </sheetData>
  <sheetProtection sheet="1" objects="1" scenarios="1"/>
  <printOptions/>
  <pageMargins left="1" right="1" top="1" bottom="1" header="0.5" footer="0.5"/>
  <pageSetup horizontalDpi="600" verticalDpi="600" orientation="portrait" scale="90" r:id="rId1"/>
  <headerFooter alignWithMargins="0">
    <oddHeader>&amp;CFY2017 Final Adequate Education Aid Summary
Towns in Split Cooperatives
&amp;R&amp;10March 20, 2017
&amp;12
</oddHeader>
    <oddFooter>&amp;C&amp;10page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Cote, Michael</cp:lastModifiedBy>
  <cp:lastPrinted>2017-03-22T15:11:42Z</cp:lastPrinted>
  <dcterms:created xsi:type="dcterms:W3CDTF">2017-03-22T15:04:33Z</dcterms:created>
  <dcterms:modified xsi:type="dcterms:W3CDTF">2017-03-27T16:11:21Z</dcterms:modified>
  <cp:category/>
  <cp:version/>
  <cp:contentType/>
  <cp:contentStatus/>
</cp:coreProperties>
</file>