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OPS\BDM\AIDS\Adequacy Aid\FY2020\3-Final Adequacy Aid 2020 March xx 2020\Web Documents\"/>
    </mc:Choice>
  </mc:AlternateContent>
  <bookViews>
    <workbookView xWindow="0" yWindow="0" windowWidth="28800" windowHeight="12300"/>
  </bookViews>
  <sheets>
    <sheet name="FY20-DRA-split totals" sheetId="1" r:id="rId1"/>
  </sheets>
  <definedNames>
    <definedName name="_xlnm.Print_Area" localSheetId="0">'FY20-DRA-split totals'!$A$1:$H$86</definedName>
    <definedName name="_xlnm.Print_Titles" localSheetId="0">'FY20-DRA-split totals'!$4:$7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1" l="1"/>
  <c r="H83" i="1"/>
  <c r="H82" i="1"/>
  <c r="H81" i="1"/>
  <c r="F85" i="1"/>
  <c r="H79" i="1"/>
  <c r="H78" i="1"/>
  <c r="H77" i="1"/>
  <c r="H76" i="1"/>
  <c r="G74" i="1"/>
  <c r="F74" i="1"/>
  <c r="H73" i="1"/>
  <c r="H72" i="1"/>
  <c r="H70" i="1"/>
  <c r="H69" i="1"/>
  <c r="H66" i="1"/>
  <c r="H65" i="1"/>
  <c r="H64" i="1"/>
  <c r="G67" i="1"/>
  <c r="F67" i="1"/>
  <c r="H61" i="1"/>
  <c r="H58" i="1"/>
  <c r="H57" i="1"/>
  <c r="H56" i="1"/>
  <c r="H55" i="1"/>
  <c r="H54" i="1"/>
  <c r="H53" i="1"/>
  <c r="H52" i="1"/>
  <c r="F59" i="1"/>
  <c r="H50" i="1"/>
  <c r="H49" i="1"/>
  <c r="H48" i="1"/>
  <c r="H45" i="1"/>
  <c r="H44" i="1"/>
  <c r="G46" i="1"/>
  <c r="H43" i="1"/>
  <c r="H46" i="1" s="1"/>
  <c r="H41" i="1"/>
  <c r="G39" i="1"/>
  <c r="H38" i="1"/>
  <c r="F39" i="1"/>
  <c r="H34" i="1"/>
  <c r="G35" i="1"/>
  <c r="F35" i="1"/>
  <c r="H31" i="1"/>
  <c r="H30" i="1"/>
  <c r="H29" i="1"/>
  <c r="H28" i="1"/>
  <c r="H27" i="1"/>
  <c r="H26" i="1"/>
  <c r="H25" i="1"/>
  <c r="H22" i="1"/>
  <c r="H21" i="1"/>
  <c r="H20" i="1"/>
  <c r="G23" i="1"/>
  <c r="H19" i="1"/>
  <c r="H18" i="1"/>
  <c r="H17" i="1"/>
  <c r="H15" i="1"/>
  <c r="H14" i="1"/>
  <c r="H13" i="1"/>
  <c r="H12" i="1"/>
  <c r="H11" i="1"/>
  <c r="H10" i="1"/>
  <c r="H9" i="1"/>
  <c r="H8" i="1"/>
  <c r="H23" i="1" l="1"/>
  <c r="H85" i="1"/>
  <c r="H59" i="1"/>
  <c r="H74" i="1"/>
  <c r="F23" i="1"/>
  <c r="H33" i="1"/>
  <c r="H35" i="1" s="1"/>
  <c r="F46" i="1"/>
  <c r="H37" i="1"/>
  <c r="H39" i="1" s="1"/>
  <c r="H63" i="1"/>
  <c r="H67" i="1" s="1"/>
  <c r="G85" i="1"/>
  <c r="G59" i="1"/>
</calcChain>
</file>

<file path=xl/sharedStrings.xml><?xml version="1.0" encoding="utf-8"?>
<sst xmlns="http://schemas.openxmlformats.org/spreadsheetml/2006/main" count="69" uniqueCount="68">
  <si>
    <t xml:space="preserve">Note: </t>
  </si>
  <si>
    <t>For towns that are part of two school districts.</t>
  </si>
  <si>
    <t>Est. FY2020</t>
  </si>
  <si>
    <t>Grant</t>
  </si>
  <si>
    <t>Total Adequacy</t>
  </si>
  <si>
    <t>Retained</t>
  </si>
  <si>
    <t xml:space="preserve">and  </t>
  </si>
  <si>
    <t>Dist</t>
  </si>
  <si>
    <t>Loc</t>
  </si>
  <si>
    <t>District/Town</t>
  </si>
  <si>
    <t>State Tax</t>
  </si>
  <si>
    <t xml:space="preserve"> State Tax</t>
  </si>
  <si>
    <t xml:space="preserve">Amherst School District                     </t>
  </si>
  <si>
    <t xml:space="preserve">Ashland School District                      </t>
  </si>
  <si>
    <t xml:space="preserve">Bethlehem  School District                      </t>
  </si>
  <si>
    <t xml:space="preserve">Brentwood School District                      </t>
  </si>
  <si>
    <t xml:space="preserve">Brookline  School District    </t>
  </si>
  <si>
    <t xml:space="preserve">Campton School District                    </t>
  </si>
  <si>
    <t>Dresden (Hanover)</t>
  </si>
  <si>
    <t xml:space="preserve">East Kingston School District          </t>
  </si>
  <si>
    <t>Exeter Reg Coop (Brentwood)</t>
  </si>
  <si>
    <t>Exeter Reg Coop (East Kingston)</t>
  </si>
  <si>
    <t>Exeter Reg Coop (Exeter)</t>
  </si>
  <si>
    <t>Exeter Reg Coop (Kensington)</t>
  </si>
  <si>
    <t>Exeter Reg Coop (Newfields)</t>
  </si>
  <si>
    <t>Exeter Regional Coop (Stratham)</t>
  </si>
  <si>
    <t xml:space="preserve">Exeter  School District                 </t>
  </si>
  <si>
    <t xml:space="preserve">Hampton School District    </t>
  </si>
  <si>
    <t xml:space="preserve">Hampton Falls School District                </t>
  </si>
  <si>
    <t xml:space="preserve">Hanover School District                          </t>
  </si>
  <si>
    <t xml:space="preserve">Henniker School District               </t>
  </si>
  <si>
    <t xml:space="preserve">Holderness School District               </t>
  </si>
  <si>
    <t xml:space="preserve">Hollis School District               </t>
  </si>
  <si>
    <t>Hollis/Brookline Coop (Brookline)</t>
  </si>
  <si>
    <t>Hollis/Brookline Coop (Hollis)</t>
  </si>
  <si>
    <t>John Stark Reg (Henniker)</t>
  </si>
  <si>
    <t>John Stark Reg (Weare)</t>
  </si>
  <si>
    <t xml:space="preserve">Kensington School District               </t>
  </si>
  <si>
    <t xml:space="preserve">Lafayette Reg School District (Easton)                        </t>
  </si>
  <si>
    <t xml:space="preserve">Lafayette Reg School District (Franconia)                        </t>
  </si>
  <si>
    <t xml:space="preserve">Lafayette Reg School District (Sugar Hill)                        </t>
  </si>
  <si>
    <t xml:space="preserve">Mont Vernon School District    </t>
  </si>
  <si>
    <t xml:space="preserve">Newfields School District    </t>
  </si>
  <si>
    <t xml:space="preserve">North Hampton School District    </t>
  </si>
  <si>
    <t>Pemi-Baker Coop (Ashland)</t>
  </si>
  <si>
    <t>Pemi-Baker Coop (Campton)</t>
  </si>
  <si>
    <t>Pemi-Baker Coop (Holderness)</t>
  </si>
  <si>
    <t>Pemi-Baker Coop (Plymouth)</t>
  </si>
  <si>
    <t>Pemi-Baker Coop (Rumney)</t>
  </si>
  <si>
    <t>Pemi-Baker Coop (Thornton)</t>
  </si>
  <si>
    <t>Pemi-Baker Coop (Wentworth)</t>
  </si>
  <si>
    <t xml:space="preserve">Plymouth School District                     </t>
  </si>
  <si>
    <t>Profile Reg (Bethlehem)</t>
  </si>
  <si>
    <t>Profile Reg (Easton)</t>
  </si>
  <si>
    <t>Profile Regional (Franconia)</t>
  </si>
  <si>
    <t>Profile Regional (Sugar Hill)</t>
  </si>
  <si>
    <t xml:space="preserve">Rumney School District    </t>
  </si>
  <si>
    <t xml:space="preserve">Seabrook School District    </t>
  </si>
  <si>
    <t>Souhegan Coop (Amherst)</t>
  </si>
  <si>
    <t>Souhegan Coop (Mont Vernon)</t>
  </si>
  <si>
    <t xml:space="preserve">Stratham School District    </t>
  </si>
  <si>
    <t xml:space="preserve">Thornton School District    </t>
  </si>
  <si>
    <t xml:space="preserve">Weare School District    </t>
  </si>
  <si>
    <t xml:space="preserve">Wentworth School District    </t>
  </si>
  <si>
    <t>Winnacunnet Coop (Hampton)</t>
  </si>
  <si>
    <t>Winnacunnet (Hampton Falls)</t>
  </si>
  <si>
    <t>Winnacunnet Coop (North Hampton)</t>
  </si>
  <si>
    <t>Winnacunnet Coop (Seabrook)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</si>
</sst>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0_);[Red]\(&quot;$&quot;#,##0.000\)"/>
    <numFmt numFmtId="165" formatCode="_(* #,##0.00_);_(* \(#,##0.00\);_(* &quot;-&quot;_);_(@_)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2" fillId="0" borderId="0" xfId="2" applyFont="1"/>
    <xf numFmtId="0" fontId="3" fillId="0" borderId="0" xfId="2" applyFont="1"/>
    <xf numFmtId="8" fontId="4" fillId="0" borderId="0" xfId="2" applyNumberFormat="1" applyFont="1" applyAlignment="1">
      <alignment horizontal="right"/>
    </xf>
    <xf numFmtId="164" fontId="5" fillId="0" borderId="0" xfId="2" applyNumberFormat="1" applyFont="1" applyAlignment="1">
      <alignment horizontal="right"/>
    </xf>
    <xf numFmtId="0" fontId="4" fillId="0" borderId="0" xfId="2" applyFont="1"/>
    <xf numFmtId="43" fontId="2" fillId="0" borderId="0" xfId="2" applyNumberFormat="1" applyFont="1"/>
    <xf numFmtId="165" fontId="2" fillId="0" borderId="0" xfId="2" applyNumberFormat="1" applyFont="1"/>
    <xf numFmtId="43" fontId="2" fillId="0" borderId="0" xfId="1" applyFont="1"/>
    <xf numFmtId="6" fontId="2" fillId="0" borderId="0" xfId="2" applyNumberFormat="1" applyFont="1"/>
    <xf numFmtId="43" fontId="4" fillId="0" borderId="1" xfId="1" applyFont="1" applyBorder="1"/>
    <xf numFmtId="43" fontId="2" fillId="0" borderId="2" xfId="2" applyNumberFormat="1" applyFont="1" applyBorder="1"/>
    <xf numFmtId="43" fontId="2" fillId="0" borderId="2" xfId="1" applyFont="1" applyBorder="1"/>
    <xf numFmtId="43" fontId="4" fillId="0" borderId="0" xfId="1" applyFont="1"/>
  </cellXfs>
  <cellStyles count="3">
    <cellStyle name="Comma" xfId="1" builtinId="3"/>
    <cellStyle name="Normal" xfId="0" builtinId="0"/>
    <cellStyle name="Normal_FY11 Adequacy Aid 11-6-09 for Splits and Voucher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85"/>
  <sheetViews>
    <sheetView tabSelected="1" workbookViewId="0">
      <pane ySplit="7" topLeftCell="A8" activePane="bottomLeft" state="frozen"/>
      <selection activeCell="Z19" sqref="Z19"/>
      <selection pane="bottomLeft" activeCell="G8" sqref="G8"/>
    </sheetView>
  </sheetViews>
  <sheetFormatPr defaultColWidth="11.42578125" defaultRowHeight="12.75" x14ac:dyDescent="0.2"/>
  <cols>
    <col min="1" max="1" width="5" style="1" customWidth="1"/>
    <col min="2" max="2" width="4.28515625" style="1" customWidth="1"/>
    <col min="3" max="3" width="11.42578125" style="1"/>
    <col min="4" max="4" width="13" style="1" customWidth="1"/>
    <col min="5" max="5" width="11.28515625" style="1" customWidth="1"/>
    <col min="6" max="6" width="15.5703125" style="1" bestFit="1" customWidth="1"/>
    <col min="7" max="7" width="13.28515625" style="1" customWidth="1"/>
    <col min="8" max="8" width="15.28515625" style="1" customWidth="1"/>
    <col min="9" max="16384" width="11.42578125" style="1"/>
  </cols>
  <sheetData>
    <row r="1" spans="1:9" x14ac:dyDescent="0.2">
      <c r="E1" s="2"/>
    </row>
    <row r="2" spans="1:9" x14ac:dyDescent="0.2">
      <c r="C2" s="2" t="s">
        <v>0</v>
      </c>
      <c r="D2" s="1" t="s">
        <v>1</v>
      </c>
    </row>
    <row r="4" spans="1:9" x14ac:dyDescent="0.2">
      <c r="F4" s="3" t="s">
        <v>2</v>
      </c>
      <c r="G4" s="4">
        <v>2.06</v>
      </c>
      <c r="H4" s="3" t="s">
        <v>3</v>
      </c>
    </row>
    <row r="5" spans="1:9" x14ac:dyDescent="0.2">
      <c r="F5" s="3" t="s">
        <v>4</v>
      </c>
      <c r="G5" s="3" t="s">
        <v>5</v>
      </c>
      <c r="H5" s="3" t="s">
        <v>6</v>
      </c>
    </row>
    <row r="6" spans="1:9" x14ac:dyDescent="0.2">
      <c r="A6" s="5" t="s">
        <v>7</v>
      </c>
      <c r="B6" s="5" t="s">
        <v>8</v>
      </c>
      <c r="C6" s="5" t="s">
        <v>9</v>
      </c>
      <c r="F6" s="3" t="s">
        <v>3</v>
      </c>
      <c r="G6" s="3" t="s">
        <v>10</v>
      </c>
      <c r="H6" s="3" t="s">
        <v>11</v>
      </c>
    </row>
    <row r="8" spans="1:9" x14ac:dyDescent="0.2">
      <c r="A8" s="1">
        <v>17</v>
      </c>
      <c r="B8" s="1">
        <v>17</v>
      </c>
      <c r="C8" s="1" t="s">
        <v>12</v>
      </c>
      <c r="F8" s="6">
        <v>2574983.63</v>
      </c>
      <c r="G8" s="7">
        <v>2547943</v>
      </c>
      <c r="H8" s="8">
        <f t="shared" ref="H8:H15" si="0">SUM(F8:G8)</f>
        <v>5122926.63</v>
      </c>
      <c r="I8" s="9"/>
    </row>
    <row r="9" spans="1:9" x14ac:dyDescent="0.2">
      <c r="A9" s="1">
        <v>23</v>
      </c>
      <c r="B9" s="1">
        <v>23</v>
      </c>
      <c r="C9" s="1" t="s">
        <v>13</v>
      </c>
      <c r="F9" s="6">
        <v>615599.43999999994</v>
      </c>
      <c r="G9" s="7">
        <v>348575</v>
      </c>
      <c r="H9" s="8">
        <f t="shared" si="0"/>
        <v>964174.44</v>
      </c>
    </row>
    <row r="10" spans="1:9" x14ac:dyDescent="0.2">
      <c r="A10" s="1">
        <v>53</v>
      </c>
      <c r="B10" s="1">
        <v>53</v>
      </c>
      <c r="C10" s="1" t="s">
        <v>14</v>
      </c>
      <c r="F10" s="6">
        <v>554176</v>
      </c>
      <c r="G10" s="7">
        <v>292023</v>
      </c>
      <c r="H10" s="8">
        <f t="shared" si="0"/>
        <v>846199</v>
      </c>
    </row>
    <row r="11" spans="1:9" x14ac:dyDescent="0.2">
      <c r="A11" s="1">
        <v>63</v>
      </c>
      <c r="B11" s="1">
        <v>63</v>
      </c>
      <c r="C11" s="1" t="s">
        <v>15</v>
      </c>
      <c r="F11" s="6">
        <v>770547.93</v>
      </c>
      <c r="G11" s="7">
        <v>484870</v>
      </c>
      <c r="H11" s="8">
        <f t="shared" si="0"/>
        <v>1255417.9300000002</v>
      </c>
    </row>
    <row r="12" spans="1:9" x14ac:dyDescent="0.2">
      <c r="A12" s="1">
        <v>71</v>
      </c>
      <c r="B12" s="1">
        <v>71</v>
      </c>
      <c r="C12" s="1" t="s">
        <v>16</v>
      </c>
      <c r="F12" s="6">
        <v>1908594.91</v>
      </c>
      <c r="G12" s="7">
        <v>560696</v>
      </c>
      <c r="H12" s="8">
        <f t="shared" si="0"/>
        <v>2469290.91</v>
      </c>
    </row>
    <row r="13" spans="1:9" x14ac:dyDescent="0.2">
      <c r="A13" s="1">
        <v>75</v>
      </c>
      <c r="B13" s="1">
        <v>75</v>
      </c>
      <c r="C13" s="1" t="s">
        <v>17</v>
      </c>
      <c r="F13" s="6">
        <v>1228272.1100000001</v>
      </c>
      <c r="G13" s="7">
        <v>563463</v>
      </c>
      <c r="H13" s="8">
        <f t="shared" si="0"/>
        <v>1791735.11</v>
      </c>
    </row>
    <row r="14" spans="1:9" x14ac:dyDescent="0.2">
      <c r="A14" s="1">
        <v>142</v>
      </c>
      <c r="B14" s="1">
        <v>0</v>
      </c>
      <c r="C14" s="1" t="s">
        <v>18</v>
      </c>
      <c r="F14" s="6">
        <v>0</v>
      </c>
      <c r="G14" s="7">
        <v>2654524</v>
      </c>
      <c r="H14" s="8">
        <f t="shared" si="0"/>
        <v>2654524</v>
      </c>
    </row>
    <row r="15" spans="1:9" x14ac:dyDescent="0.2">
      <c r="A15" s="1">
        <v>153</v>
      </c>
      <c r="B15" s="1">
        <v>153</v>
      </c>
      <c r="C15" s="1" t="s">
        <v>19</v>
      </c>
      <c r="F15" s="6">
        <v>306372.38</v>
      </c>
      <c r="G15" s="7">
        <v>248897</v>
      </c>
      <c r="H15" s="8">
        <f t="shared" si="0"/>
        <v>555269.38</v>
      </c>
    </row>
    <row r="16" spans="1:9" x14ac:dyDescent="0.2">
      <c r="F16" s="9"/>
      <c r="G16" s="7"/>
      <c r="H16" s="9"/>
    </row>
    <row r="17" spans="1:8" x14ac:dyDescent="0.2">
      <c r="A17" s="1">
        <v>172</v>
      </c>
      <c r="B17" s="1">
        <v>63</v>
      </c>
      <c r="C17" s="1" t="s">
        <v>20</v>
      </c>
      <c r="F17" s="6">
        <v>1203191.6399999999</v>
      </c>
      <c r="G17" s="7">
        <v>797516</v>
      </c>
      <c r="H17" s="8">
        <f t="shared" ref="H17:H22" si="1">SUM(F17:G17)</f>
        <v>2000707.64</v>
      </c>
    </row>
    <row r="18" spans="1:8" x14ac:dyDescent="0.2">
      <c r="A18" s="1">
        <v>172</v>
      </c>
      <c r="B18" s="1">
        <v>153</v>
      </c>
      <c r="C18" s="1" t="s">
        <v>21</v>
      </c>
      <c r="F18" s="6">
        <v>523006.02</v>
      </c>
      <c r="G18" s="7">
        <v>435449</v>
      </c>
      <c r="H18" s="8">
        <f t="shared" si="1"/>
        <v>958455.02</v>
      </c>
    </row>
    <row r="19" spans="1:8" x14ac:dyDescent="0.2">
      <c r="A19" s="1">
        <v>172</v>
      </c>
      <c r="B19" s="1">
        <v>173</v>
      </c>
      <c r="C19" s="1" t="s">
        <v>22</v>
      </c>
      <c r="F19" s="6">
        <v>2481515</v>
      </c>
      <c r="G19" s="7">
        <v>2314320</v>
      </c>
      <c r="H19" s="8">
        <f t="shared" si="1"/>
        <v>4795835</v>
      </c>
    </row>
    <row r="20" spans="1:8" x14ac:dyDescent="0.2">
      <c r="A20" s="1">
        <v>172</v>
      </c>
      <c r="B20" s="1">
        <v>281</v>
      </c>
      <c r="C20" s="1" t="s">
        <v>23</v>
      </c>
      <c r="F20" s="6">
        <v>360009.86</v>
      </c>
      <c r="G20" s="7">
        <v>432903</v>
      </c>
      <c r="H20" s="8">
        <f t="shared" si="1"/>
        <v>792912.86</v>
      </c>
    </row>
    <row r="21" spans="1:8" x14ac:dyDescent="0.2">
      <c r="A21" s="1">
        <v>172</v>
      </c>
      <c r="B21" s="1">
        <v>387</v>
      </c>
      <c r="C21" s="1" t="s">
        <v>24</v>
      </c>
      <c r="F21" s="6">
        <v>267052.31</v>
      </c>
      <c r="G21" s="7">
        <v>343901</v>
      </c>
      <c r="H21" s="8">
        <f t="shared" si="1"/>
        <v>610953.31000000006</v>
      </c>
    </row>
    <row r="22" spans="1:8" x14ac:dyDescent="0.2">
      <c r="A22" s="1">
        <v>172</v>
      </c>
      <c r="B22" s="1">
        <v>511</v>
      </c>
      <c r="C22" s="1" t="s">
        <v>25</v>
      </c>
      <c r="F22" s="6">
        <v>1223492.18</v>
      </c>
      <c r="G22" s="7">
        <v>1622239</v>
      </c>
      <c r="H22" s="8">
        <f t="shared" si="1"/>
        <v>2845731.1799999997</v>
      </c>
    </row>
    <row r="23" spans="1:8" x14ac:dyDescent="0.2">
      <c r="F23" s="10">
        <f>SUM(F17:F22)</f>
        <v>6058267.0099999998</v>
      </c>
      <c r="G23" s="10">
        <f>SUM(G17:G22)</f>
        <v>5946328</v>
      </c>
      <c r="H23" s="10">
        <f>SUM(H17:H22)</f>
        <v>12004595.01</v>
      </c>
    </row>
    <row r="24" spans="1:8" x14ac:dyDescent="0.2">
      <c r="F24" s="9"/>
      <c r="G24" s="9"/>
      <c r="H24" s="9"/>
    </row>
    <row r="25" spans="1:8" x14ac:dyDescent="0.2">
      <c r="A25" s="1">
        <v>173</v>
      </c>
      <c r="B25" s="1">
        <v>173</v>
      </c>
      <c r="C25" s="1" t="s">
        <v>26</v>
      </c>
      <c r="F25" s="6">
        <v>2153365.46</v>
      </c>
      <c r="G25" s="7">
        <v>1921259</v>
      </c>
      <c r="H25" s="8">
        <f t="shared" ref="H25:H31" si="2">SUM(F25:G25)</f>
        <v>4074624.46</v>
      </c>
    </row>
    <row r="26" spans="1:8" x14ac:dyDescent="0.2">
      <c r="A26" s="1">
        <v>225</v>
      </c>
      <c r="B26" s="1">
        <v>225</v>
      </c>
      <c r="C26" s="1" t="s">
        <v>27</v>
      </c>
      <c r="F26" s="6">
        <v>0</v>
      </c>
      <c r="G26" s="7">
        <v>4914612</v>
      </c>
      <c r="H26" s="8">
        <f t="shared" si="2"/>
        <v>4914612</v>
      </c>
    </row>
    <row r="27" spans="1:8" x14ac:dyDescent="0.2">
      <c r="A27" s="1">
        <v>227</v>
      </c>
      <c r="B27" s="1">
        <v>227</v>
      </c>
      <c r="C27" s="1" t="s">
        <v>28</v>
      </c>
      <c r="F27" s="6">
        <v>212438.39</v>
      </c>
      <c r="G27" s="7">
        <v>691056</v>
      </c>
      <c r="H27" s="8">
        <f t="shared" si="2"/>
        <v>903494.39</v>
      </c>
    </row>
    <row r="28" spans="1:8" x14ac:dyDescent="0.2">
      <c r="A28" s="1">
        <v>233</v>
      </c>
      <c r="B28" s="1">
        <v>233</v>
      </c>
      <c r="C28" s="1" t="s">
        <v>29</v>
      </c>
      <c r="F28" s="6">
        <v>0</v>
      </c>
      <c r="G28" s="7">
        <v>2448368</v>
      </c>
      <c r="H28" s="8">
        <f t="shared" si="2"/>
        <v>2448368</v>
      </c>
    </row>
    <row r="29" spans="1:8" x14ac:dyDescent="0.2">
      <c r="A29" s="1">
        <v>245</v>
      </c>
      <c r="B29" s="1">
        <v>245</v>
      </c>
      <c r="C29" s="1" t="s">
        <v>30</v>
      </c>
      <c r="F29" s="6">
        <v>1727799.41</v>
      </c>
      <c r="G29" s="7">
        <v>661545</v>
      </c>
      <c r="H29" s="8">
        <f t="shared" si="2"/>
        <v>2389344.41</v>
      </c>
    </row>
    <row r="30" spans="1:8" x14ac:dyDescent="0.2">
      <c r="A30" s="1">
        <v>257</v>
      </c>
      <c r="B30" s="1">
        <v>257</v>
      </c>
      <c r="C30" s="1" t="s">
        <v>31</v>
      </c>
      <c r="F30" s="6">
        <v>0</v>
      </c>
      <c r="G30" s="7">
        <v>1051372</v>
      </c>
      <c r="H30" s="8">
        <f t="shared" si="2"/>
        <v>1051372</v>
      </c>
    </row>
    <row r="31" spans="1:8" x14ac:dyDescent="0.2">
      <c r="A31" s="1">
        <v>259</v>
      </c>
      <c r="B31" s="1">
        <v>259</v>
      </c>
      <c r="C31" s="1" t="s">
        <v>32</v>
      </c>
      <c r="F31" s="6">
        <v>1208153.6399999999</v>
      </c>
      <c r="G31" s="7">
        <v>1429200</v>
      </c>
      <c r="H31" s="8">
        <f t="shared" si="2"/>
        <v>2637353.6399999997</v>
      </c>
    </row>
    <row r="32" spans="1:8" x14ac:dyDescent="0.2">
      <c r="F32" s="9"/>
      <c r="G32" s="7"/>
      <c r="H32" s="9"/>
    </row>
    <row r="33" spans="1:8" x14ac:dyDescent="0.2">
      <c r="A33" s="1">
        <v>260</v>
      </c>
      <c r="B33" s="1">
        <v>71</v>
      </c>
      <c r="C33" s="1" t="s">
        <v>33</v>
      </c>
      <c r="F33" s="6">
        <v>2214530.85</v>
      </c>
      <c r="G33" s="7">
        <v>682809</v>
      </c>
      <c r="H33" s="8">
        <f>SUM(F33:G33)</f>
        <v>2897339.85</v>
      </c>
    </row>
    <row r="34" spans="1:8" x14ac:dyDescent="0.2">
      <c r="A34" s="1">
        <v>260</v>
      </c>
      <c r="B34" s="1">
        <v>259</v>
      </c>
      <c r="C34" s="1" t="s">
        <v>34</v>
      </c>
      <c r="F34" s="6">
        <v>1099337.45</v>
      </c>
      <c r="G34" s="7">
        <v>1395864</v>
      </c>
      <c r="H34" s="8">
        <f>SUM(F34:G34)</f>
        <v>2495201.4500000002</v>
      </c>
    </row>
    <row r="35" spans="1:8" x14ac:dyDescent="0.2">
      <c r="F35" s="10">
        <f>SUM(F33:F34)</f>
        <v>3313868.3</v>
      </c>
      <c r="G35" s="10">
        <f>SUM(G33:G34)</f>
        <v>2078673</v>
      </c>
      <c r="H35" s="10">
        <f>SUM(H33:H34)</f>
        <v>5392541.3000000007</v>
      </c>
    </row>
    <row r="36" spans="1:8" x14ac:dyDescent="0.2">
      <c r="F36" s="9"/>
      <c r="G36" s="9"/>
      <c r="H36" s="9"/>
    </row>
    <row r="37" spans="1:8" x14ac:dyDescent="0.2">
      <c r="A37" s="1">
        <v>275</v>
      </c>
      <c r="B37" s="1">
        <v>245</v>
      </c>
      <c r="C37" s="1" t="s">
        <v>35</v>
      </c>
      <c r="F37" s="6">
        <v>574091.63</v>
      </c>
      <c r="G37" s="7">
        <v>243813</v>
      </c>
      <c r="H37" s="8">
        <f>SUM(F37:G37)</f>
        <v>817904.63</v>
      </c>
    </row>
    <row r="38" spans="1:8" x14ac:dyDescent="0.2">
      <c r="A38" s="1">
        <v>275</v>
      </c>
      <c r="B38" s="1">
        <v>555</v>
      </c>
      <c r="C38" s="1" t="s">
        <v>36</v>
      </c>
      <c r="F38" s="11">
        <v>2520172.3199999998</v>
      </c>
      <c r="G38" s="7">
        <v>629543</v>
      </c>
      <c r="H38" s="12">
        <f>SUM(F38:G38)</f>
        <v>3149715.32</v>
      </c>
    </row>
    <row r="39" spans="1:8" x14ac:dyDescent="0.2">
      <c r="F39" s="13">
        <f>SUM(F37:F38)</f>
        <v>3094263.9499999997</v>
      </c>
      <c r="G39" s="10">
        <f>SUM(G37:G38)</f>
        <v>873356</v>
      </c>
      <c r="H39" s="13">
        <f>SUM(H37:H38)</f>
        <v>3967619.9499999997</v>
      </c>
    </row>
    <row r="40" spans="1:8" x14ac:dyDescent="0.2">
      <c r="F40" s="9"/>
      <c r="G40" s="9"/>
      <c r="H40" s="9"/>
    </row>
    <row r="41" spans="1:8" x14ac:dyDescent="0.2">
      <c r="A41" s="1">
        <v>281</v>
      </c>
      <c r="B41" s="1">
        <v>281</v>
      </c>
      <c r="C41" s="1" t="s">
        <v>37</v>
      </c>
      <c r="F41" s="6">
        <v>236032.96</v>
      </c>
      <c r="G41" s="7">
        <v>279460</v>
      </c>
      <c r="H41" s="8">
        <f>SUM(F41:G41)</f>
        <v>515492.95999999996</v>
      </c>
    </row>
    <row r="42" spans="1:8" x14ac:dyDescent="0.2">
      <c r="F42" s="9"/>
      <c r="G42" s="9"/>
      <c r="H42" s="9"/>
    </row>
    <row r="43" spans="1:8" x14ac:dyDescent="0.2">
      <c r="A43" s="1">
        <v>288</v>
      </c>
      <c r="B43" s="1">
        <v>155</v>
      </c>
      <c r="C43" s="1" t="s">
        <v>38</v>
      </c>
      <c r="F43" s="6">
        <v>0</v>
      </c>
      <c r="G43" s="7">
        <v>97320</v>
      </c>
      <c r="H43" s="8">
        <f>SUM(F43:G43)</f>
        <v>97320</v>
      </c>
    </row>
    <row r="44" spans="1:8" x14ac:dyDescent="0.2">
      <c r="A44" s="1">
        <v>288</v>
      </c>
      <c r="B44" s="1">
        <v>183</v>
      </c>
      <c r="C44" s="1" t="s">
        <v>39</v>
      </c>
      <c r="F44" s="6">
        <v>0</v>
      </c>
      <c r="G44" s="7">
        <v>329125</v>
      </c>
      <c r="H44" s="8">
        <f>SUM(F44:G44)</f>
        <v>329125</v>
      </c>
    </row>
    <row r="45" spans="1:8" x14ac:dyDescent="0.2">
      <c r="A45" s="1">
        <v>288</v>
      </c>
      <c r="B45" s="1">
        <v>512</v>
      </c>
      <c r="C45" s="1" t="s">
        <v>40</v>
      </c>
      <c r="F45" s="6">
        <v>1425.09</v>
      </c>
      <c r="G45" s="7">
        <v>149172</v>
      </c>
      <c r="H45" s="8">
        <f>SUM(F45:G45)</f>
        <v>150597.09</v>
      </c>
    </row>
    <row r="46" spans="1:8" x14ac:dyDescent="0.2">
      <c r="F46" s="10">
        <f>SUM(F43:F45)</f>
        <v>1425.09</v>
      </c>
      <c r="G46" s="10">
        <f>SUM(G43:G45)</f>
        <v>575617</v>
      </c>
      <c r="H46" s="10">
        <f>SUM(H43:H45)</f>
        <v>577042.09</v>
      </c>
    </row>
    <row r="47" spans="1:8" x14ac:dyDescent="0.2">
      <c r="F47" s="9"/>
      <c r="G47" s="9"/>
      <c r="H47" s="9"/>
    </row>
    <row r="48" spans="1:8" x14ac:dyDescent="0.2">
      <c r="A48" s="1">
        <v>367</v>
      </c>
      <c r="B48" s="1">
        <v>367</v>
      </c>
      <c r="C48" s="1" t="s">
        <v>41</v>
      </c>
      <c r="F48" s="6">
        <v>825002.88</v>
      </c>
      <c r="G48" s="7">
        <v>361616</v>
      </c>
      <c r="H48" s="8">
        <f>SUM(F48:G48)</f>
        <v>1186618.8799999999</v>
      </c>
    </row>
    <row r="49" spans="1:8" x14ac:dyDescent="0.2">
      <c r="A49" s="1">
        <v>387</v>
      </c>
      <c r="B49" s="1">
        <v>387</v>
      </c>
      <c r="C49" s="1" t="s">
        <v>42</v>
      </c>
      <c r="F49" s="6">
        <v>193859.51</v>
      </c>
      <c r="G49" s="7">
        <v>246284</v>
      </c>
      <c r="H49" s="8">
        <f>SUM(F49:G49)</f>
        <v>440143.51</v>
      </c>
    </row>
    <row r="50" spans="1:8" x14ac:dyDescent="0.2">
      <c r="A50" s="1">
        <v>405</v>
      </c>
      <c r="B50" s="1">
        <v>405</v>
      </c>
      <c r="C50" s="1" t="s">
        <v>43</v>
      </c>
      <c r="F50" s="6">
        <v>0</v>
      </c>
      <c r="G50" s="7">
        <v>1676284</v>
      </c>
      <c r="H50" s="8">
        <f>SUM(F50:G50)</f>
        <v>1676284</v>
      </c>
    </row>
    <row r="51" spans="1:8" x14ac:dyDescent="0.2">
      <c r="F51" s="9"/>
      <c r="G51" s="9"/>
      <c r="H51" s="9"/>
    </row>
    <row r="52" spans="1:8" x14ac:dyDescent="0.2">
      <c r="A52" s="1">
        <v>428</v>
      </c>
      <c r="B52" s="1">
        <v>23</v>
      </c>
      <c r="C52" s="1" t="s">
        <v>44</v>
      </c>
      <c r="F52" s="6">
        <v>245860.73</v>
      </c>
      <c r="G52" s="7">
        <v>161634</v>
      </c>
      <c r="H52" s="8">
        <f t="shared" ref="H52:H58" si="3">SUM(F52:G52)</f>
        <v>407494.73</v>
      </c>
    </row>
    <row r="53" spans="1:8" x14ac:dyDescent="0.2">
      <c r="A53" s="1">
        <v>428</v>
      </c>
      <c r="B53" s="1">
        <v>75</v>
      </c>
      <c r="C53" s="1" t="s">
        <v>45</v>
      </c>
      <c r="F53" s="6">
        <v>512229.68</v>
      </c>
      <c r="G53" s="7">
        <v>252322</v>
      </c>
      <c r="H53" s="8">
        <f t="shared" si="3"/>
        <v>764551.67999999993</v>
      </c>
    </row>
    <row r="54" spans="1:8" x14ac:dyDescent="0.2">
      <c r="A54" s="1">
        <v>428</v>
      </c>
      <c r="B54" s="1">
        <v>257</v>
      </c>
      <c r="C54" s="1" t="s">
        <v>46</v>
      </c>
      <c r="F54" s="6">
        <v>0</v>
      </c>
      <c r="G54" s="7">
        <v>473903</v>
      </c>
      <c r="H54" s="8">
        <f t="shared" si="3"/>
        <v>473903</v>
      </c>
    </row>
    <row r="55" spans="1:8" x14ac:dyDescent="0.2">
      <c r="A55" s="1">
        <v>428</v>
      </c>
      <c r="B55" s="1">
        <v>447</v>
      </c>
      <c r="C55" s="1" t="s">
        <v>47</v>
      </c>
      <c r="D55" s="5"/>
      <c r="F55" s="6">
        <v>1101069.21</v>
      </c>
      <c r="G55" s="7">
        <v>307729</v>
      </c>
      <c r="H55" s="8">
        <f t="shared" si="3"/>
        <v>1408798.21</v>
      </c>
    </row>
    <row r="56" spans="1:8" x14ac:dyDescent="0.2">
      <c r="A56" s="1">
        <v>428</v>
      </c>
      <c r="B56" s="1">
        <v>467</v>
      </c>
      <c r="C56" s="1" t="s">
        <v>48</v>
      </c>
      <c r="F56" s="6">
        <v>230277.75</v>
      </c>
      <c r="G56" s="7">
        <v>102264</v>
      </c>
      <c r="H56" s="8">
        <f t="shared" si="3"/>
        <v>332541.75</v>
      </c>
    </row>
    <row r="57" spans="1:8" x14ac:dyDescent="0.2">
      <c r="A57" s="1">
        <v>428</v>
      </c>
      <c r="B57" s="1">
        <v>531</v>
      </c>
      <c r="C57" s="1" t="s">
        <v>49</v>
      </c>
      <c r="F57" s="6">
        <v>283239.63</v>
      </c>
      <c r="G57" s="7">
        <v>246333</v>
      </c>
      <c r="H57" s="8">
        <f t="shared" si="3"/>
        <v>529572.63</v>
      </c>
    </row>
    <row r="58" spans="1:8" x14ac:dyDescent="0.2">
      <c r="A58" s="1">
        <v>428</v>
      </c>
      <c r="B58" s="1">
        <v>559</v>
      </c>
      <c r="C58" s="1" t="s">
        <v>50</v>
      </c>
      <c r="F58" s="6">
        <v>170588.25</v>
      </c>
      <c r="G58" s="7">
        <v>58020</v>
      </c>
      <c r="H58" s="8">
        <f t="shared" si="3"/>
        <v>228608.25</v>
      </c>
    </row>
    <row r="59" spans="1:8" x14ac:dyDescent="0.2">
      <c r="F59" s="10">
        <f>SUM(F52:F58)</f>
        <v>2543265.25</v>
      </c>
      <c r="G59" s="10">
        <f>SUM(G52:G58)</f>
        <v>1602205</v>
      </c>
      <c r="H59" s="10">
        <f>SUM(H52:H58)</f>
        <v>4145470.25</v>
      </c>
    </row>
    <row r="60" spans="1:8" x14ac:dyDescent="0.2">
      <c r="F60" s="9"/>
      <c r="G60" s="9"/>
      <c r="H60" s="9"/>
    </row>
    <row r="61" spans="1:8" x14ac:dyDescent="0.2">
      <c r="A61" s="1">
        <v>447</v>
      </c>
      <c r="B61" s="1">
        <v>447</v>
      </c>
      <c r="C61" s="1" t="s">
        <v>51</v>
      </c>
      <c r="F61" s="6">
        <v>2408874.09</v>
      </c>
      <c r="G61" s="7">
        <v>623655</v>
      </c>
      <c r="H61" s="8">
        <f>SUM(F61:G61)</f>
        <v>3032529.09</v>
      </c>
    </row>
    <row r="62" spans="1:8" x14ac:dyDescent="0.2">
      <c r="F62" s="9"/>
      <c r="G62" s="9"/>
      <c r="H62" s="9"/>
    </row>
    <row r="63" spans="1:8" x14ac:dyDescent="0.2">
      <c r="A63" s="1">
        <v>450</v>
      </c>
      <c r="B63" s="1">
        <v>53</v>
      </c>
      <c r="C63" s="1" t="s">
        <v>52</v>
      </c>
      <c r="F63" s="6">
        <v>487312.44</v>
      </c>
      <c r="G63" s="7">
        <v>275673</v>
      </c>
      <c r="H63" s="8">
        <f>SUM(F63:G63)</f>
        <v>762985.44</v>
      </c>
    </row>
    <row r="64" spans="1:8" x14ac:dyDescent="0.2">
      <c r="A64" s="1">
        <v>450</v>
      </c>
      <c r="B64" s="1">
        <v>155</v>
      </c>
      <c r="C64" s="1" t="s">
        <v>53</v>
      </c>
      <c r="F64" s="6">
        <v>0</v>
      </c>
      <c r="G64" s="7">
        <v>43133</v>
      </c>
      <c r="H64" s="8">
        <f>SUM(F64:G64)</f>
        <v>43133</v>
      </c>
    </row>
    <row r="65" spans="1:8" x14ac:dyDescent="0.2">
      <c r="A65" s="1">
        <v>450</v>
      </c>
      <c r="B65" s="1">
        <v>183</v>
      </c>
      <c r="C65" s="1" t="s">
        <v>54</v>
      </c>
      <c r="F65" s="6">
        <v>0</v>
      </c>
      <c r="G65" s="7">
        <v>312070</v>
      </c>
      <c r="H65" s="8">
        <f>SUM(F65:G65)</f>
        <v>312070</v>
      </c>
    </row>
    <row r="66" spans="1:8" x14ac:dyDescent="0.2">
      <c r="A66" s="1">
        <v>450</v>
      </c>
      <c r="B66" s="1">
        <v>512</v>
      </c>
      <c r="C66" s="1" t="s">
        <v>55</v>
      </c>
      <c r="F66" s="6">
        <v>1274.45</v>
      </c>
      <c r="G66" s="7">
        <v>137973</v>
      </c>
      <c r="H66" s="8">
        <f>SUM(F66:G66)</f>
        <v>139247.45000000001</v>
      </c>
    </row>
    <row r="67" spans="1:8" x14ac:dyDescent="0.2">
      <c r="F67" s="10">
        <f>SUM(F63:F66)</f>
        <v>488586.89</v>
      </c>
      <c r="G67" s="10">
        <f>SUM(G63:G66)</f>
        <v>768849</v>
      </c>
      <c r="H67" s="10">
        <f>SUM(H63:H66)</f>
        <v>1257435.8899999999</v>
      </c>
    </row>
    <row r="68" spans="1:8" x14ac:dyDescent="0.2">
      <c r="F68" s="9"/>
      <c r="G68" s="9"/>
      <c r="H68" s="9"/>
    </row>
    <row r="69" spans="1:8" x14ac:dyDescent="0.2">
      <c r="A69" s="1">
        <v>467</v>
      </c>
      <c r="B69" s="1">
        <v>467</v>
      </c>
      <c r="C69" s="1" t="s">
        <v>56</v>
      </c>
      <c r="F69" s="6">
        <v>592436.6</v>
      </c>
      <c r="G69" s="7">
        <v>234462</v>
      </c>
      <c r="H69" s="8">
        <f>SUM(F69:G69)</f>
        <v>826898.6</v>
      </c>
    </row>
    <row r="70" spans="1:8" x14ac:dyDescent="0.2">
      <c r="A70" s="1">
        <v>485</v>
      </c>
      <c r="B70" s="1">
        <v>485</v>
      </c>
      <c r="C70" s="1" t="s">
        <v>57</v>
      </c>
      <c r="F70" s="6">
        <v>810134.1</v>
      </c>
      <c r="G70" s="7">
        <v>2516599</v>
      </c>
      <c r="H70" s="8">
        <f>SUM(F70:G70)</f>
        <v>3326733.1</v>
      </c>
    </row>
    <row r="71" spans="1:8" x14ac:dyDescent="0.2">
      <c r="F71" s="9"/>
      <c r="G71" s="9"/>
      <c r="H71" s="9"/>
    </row>
    <row r="72" spans="1:8" x14ac:dyDescent="0.2">
      <c r="A72" s="1">
        <v>493</v>
      </c>
      <c r="B72" s="1">
        <v>17</v>
      </c>
      <c r="C72" s="1" t="s">
        <v>58</v>
      </c>
      <c r="F72" s="6">
        <v>1188511.8799999999</v>
      </c>
      <c r="G72" s="7">
        <v>1229586</v>
      </c>
      <c r="H72" s="8">
        <f>SUM(F72:G72)</f>
        <v>2418097.88</v>
      </c>
    </row>
    <row r="73" spans="1:8" x14ac:dyDescent="0.2">
      <c r="A73" s="1">
        <v>493</v>
      </c>
      <c r="B73" s="1">
        <v>367</v>
      </c>
      <c r="C73" s="1" t="s">
        <v>59</v>
      </c>
      <c r="F73" s="6">
        <v>425759.52</v>
      </c>
      <c r="G73" s="7">
        <v>206784</v>
      </c>
      <c r="H73" s="8">
        <f>SUM(F73:G73)</f>
        <v>632543.52</v>
      </c>
    </row>
    <row r="74" spans="1:8" x14ac:dyDescent="0.2">
      <c r="F74" s="10">
        <f>SUM(F72:F73)</f>
        <v>1614271.4</v>
      </c>
      <c r="G74" s="10">
        <f>SUM(G72:G73)</f>
        <v>1436370</v>
      </c>
      <c r="H74" s="10">
        <f>SUM(H72:H73)</f>
        <v>3050641.4</v>
      </c>
    </row>
    <row r="75" spans="1:8" x14ac:dyDescent="0.2">
      <c r="F75" s="9"/>
      <c r="G75" s="9"/>
      <c r="H75" s="9"/>
    </row>
    <row r="76" spans="1:8" x14ac:dyDescent="0.2">
      <c r="A76" s="1">
        <v>511</v>
      </c>
      <c r="B76" s="1">
        <v>511</v>
      </c>
      <c r="C76" s="1" t="s">
        <v>60</v>
      </c>
      <c r="F76" s="6">
        <v>953540.17</v>
      </c>
      <c r="G76" s="7">
        <v>1244415</v>
      </c>
      <c r="H76" s="8">
        <f>SUM(F76:G76)</f>
        <v>2197955.17</v>
      </c>
    </row>
    <row r="77" spans="1:8" x14ac:dyDescent="0.2">
      <c r="A77" s="1">
        <v>531</v>
      </c>
      <c r="B77" s="1">
        <v>531</v>
      </c>
      <c r="C77" s="1" t="s">
        <v>61</v>
      </c>
      <c r="F77" s="6">
        <v>591766.94999999995</v>
      </c>
      <c r="G77" s="7">
        <v>503084</v>
      </c>
      <c r="H77" s="8">
        <f>SUM(F77:G77)</f>
        <v>1094850.95</v>
      </c>
    </row>
    <row r="78" spans="1:8" x14ac:dyDescent="0.2">
      <c r="A78" s="1">
        <v>555</v>
      </c>
      <c r="B78" s="1">
        <v>555</v>
      </c>
      <c r="C78" s="1" t="s">
        <v>62</v>
      </c>
      <c r="F78" s="6">
        <v>4956591.0299999993</v>
      </c>
      <c r="G78" s="7">
        <v>1160456</v>
      </c>
      <c r="H78" s="8">
        <f>SUM(F78:G78)</f>
        <v>6117047.0299999993</v>
      </c>
    </row>
    <row r="79" spans="1:8" x14ac:dyDescent="0.2">
      <c r="A79" s="1">
        <v>559</v>
      </c>
      <c r="B79" s="1">
        <v>559</v>
      </c>
      <c r="C79" s="1" t="s">
        <v>63</v>
      </c>
      <c r="F79" s="6">
        <v>389635.88</v>
      </c>
      <c r="G79" s="7">
        <v>125124</v>
      </c>
      <c r="H79" s="8">
        <f>SUM(F79:G79)</f>
        <v>514759.88</v>
      </c>
    </row>
    <row r="80" spans="1:8" x14ac:dyDescent="0.2">
      <c r="F80" s="9"/>
      <c r="G80" s="9"/>
      <c r="H80" s="9"/>
    </row>
    <row r="81" spans="1:8" x14ac:dyDescent="0.2">
      <c r="A81" s="1">
        <v>581</v>
      </c>
      <c r="B81" s="1">
        <v>225</v>
      </c>
      <c r="C81" s="1" t="s">
        <v>64</v>
      </c>
      <c r="F81" s="6">
        <v>0</v>
      </c>
      <c r="G81" s="7">
        <v>2360905</v>
      </c>
      <c r="H81" s="8">
        <f>SUM(F81:G81)</f>
        <v>2360905</v>
      </c>
    </row>
    <row r="82" spans="1:8" x14ac:dyDescent="0.2">
      <c r="A82" s="1">
        <v>581</v>
      </c>
      <c r="B82" s="1">
        <v>227</v>
      </c>
      <c r="C82" s="1" t="s">
        <v>65</v>
      </c>
      <c r="F82" s="6">
        <v>95666.6</v>
      </c>
      <c r="G82" s="7">
        <v>318079</v>
      </c>
      <c r="H82" s="8">
        <f>SUM(F82:G82)</f>
        <v>413745.6</v>
      </c>
    </row>
    <row r="83" spans="1:8" x14ac:dyDescent="0.2">
      <c r="A83" s="1">
        <v>581</v>
      </c>
      <c r="B83" s="1">
        <v>405</v>
      </c>
      <c r="C83" s="1" t="s">
        <v>66</v>
      </c>
      <c r="F83" s="6">
        <v>0</v>
      </c>
      <c r="G83" s="7">
        <v>800495</v>
      </c>
      <c r="H83" s="8">
        <f>SUM(F83:G83)</f>
        <v>800495</v>
      </c>
    </row>
    <row r="84" spans="1:8" x14ac:dyDescent="0.2">
      <c r="A84" s="1">
        <v>581</v>
      </c>
      <c r="B84" s="1">
        <v>485</v>
      </c>
      <c r="C84" s="1" t="s">
        <v>67</v>
      </c>
      <c r="F84" s="6">
        <v>322920.59000000003</v>
      </c>
      <c r="G84" s="7">
        <v>1043451</v>
      </c>
      <c r="H84" s="8">
        <f>SUM(F84:G84)</f>
        <v>1366371.59</v>
      </c>
    </row>
    <row r="85" spans="1:8" x14ac:dyDescent="0.2">
      <c r="F85" s="10">
        <f>SUM(F81:F84)</f>
        <v>418587.19000000006</v>
      </c>
      <c r="G85" s="10">
        <f>SUM(G81:G84)</f>
        <v>4522930</v>
      </c>
      <c r="H85" s="10">
        <f>SUM(H81:H84)</f>
        <v>4941517.1900000004</v>
      </c>
    </row>
  </sheetData>
  <pageMargins left="1.25" right="1" top="1" bottom="1" header="0.5" footer="0.5"/>
  <pageSetup scale="80" orientation="portrait" r:id="rId1"/>
  <headerFooter alignWithMargins="0">
    <oddHeader xml:space="preserve">&amp;CFY2020 Final Education Aid Summary
Towns in Split Cooperatives
&amp;R&amp;10As of
04/01/2020
&amp;12
</oddHeader>
    <oddFooter>&amp;C&amp;10page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FY20-DRA-split totals</vt:lpstr>
      <vt:lpstr>'FY20-DRA-split totals'!Print_Area</vt:lpstr>
      <vt:lpstr>'FY20-DRA-split totals'!Print_Titles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Leclerc, Ronald</dc:creator>
  <cp:lastModifiedBy>Leclerc, Ronald</cp:lastModifiedBy>
  <cp:lastPrinted>2020-04-15T16:51:16Z</cp:lastPrinted>
  <dcterms:created xsi:type="dcterms:W3CDTF">2020-04-15T16:48:54Z</dcterms:created>
  <dcterms:modified xsi:type="dcterms:W3CDTF">2020-04-15T16:51:28Z</dcterms:modified>
</cp:coreProperties>
</file>