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i.j.kincaid\Documents\LKincaid\web stuff\data\"/>
    </mc:Choice>
  </mc:AlternateContent>
  <bookViews>
    <workbookView xWindow="0" yWindow="0" windowWidth="25200" windowHeight="11850"/>
  </bookViews>
  <sheets>
    <sheet name="Special Education Aid FY2020" sheetId="1" r:id="rId1"/>
  </sheets>
  <definedNames>
    <definedName name="_xlnm.Print_Area" localSheetId="0">'Special Education Aid FY2020'!$A$1:$J$127</definedName>
    <definedName name="_xlnm.Print_Titles" localSheetId="0">'Special Education Aid FY2020'!$2:$3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7" i="1" l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<sst xmlns="http://schemas.openxmlformats.org/spreadsheetml/2006/main" count="134" uniqueCount="134">
  <si>
    <t xml:space="preserve">FY 2020 Special Education Aid </t>
  </si>
  <si>
    <t>District of Liability</t>
  </si>
  <si>
    <t>Sum of Number of Students Reported</t>
  </si>
  <si>
    <t>Sum of District Liability</t>
  </si>
  <si>
    <t>Sum of District Cost from 3.5 to 10 * ECPP</t>
  </si>
  <si>
    <t xml:space="preserve">Sum of # Students Over </t>
  </si>
  <si>
    <t>Sum of District Cost Over 10 * ECPP</t>
  </si>
  <si>
    <t>Sum of District Cost</t>
  </si>
  <si>
    <t>Sum of Entitlement</t>
  </si>
  <si>
    <t>Prorated Entitlement</t>
  </si>
  <si>
    <t xml:space="preserve">State Totals </t>
  </si>
  <si>
    <t>Allenstown</t>
  </si>
  <si>
    <t>Alton</t>
  </si>
  <si>
    <t>Amherst</t>
  </si>
  <si>
    <t>Andover</t>
  </si>
  <si>
    <t>Auburn</t>
  </si>
  <si>
    <t>Barnstead</t>
  </si>
  <si>
    <t>Barrington</t>
  </si>
  <si>
    <t>Bartlett</t>
  </si>
  <si>
    <t>Bath</t>
  </si>
  <si>
    <t>Bedford</t>
  </si>
  <si>
    <t>Bow</t>
  </si>
  <si>
    <t>Brentwood</t>
  </si>
  <si>
    <t>Brookline</t>
  </si>
  <si>
    <t>Candia</t>
  </si>
  <si>
    <t>Chester</t>
  </si>
  <si>
    <t>Chesterfield</t>
  </si>
  <si>
    <t>Chichester</t>
  </si>
  <si>
    <t>Claremont</t>
  </si>
  <si>
    <t>Colebrook</t>
  </si>
  <si>
    <t>Concord</t>
  </si>
  <si>
    <t>Contoocook Valley</t>
  </si>
  <si>
    <t>Conway</t>
  </si>
  <si>
    <t>Deerfield</t>
  </si>
  <si>
    <t>Derry Cooperative</t>
  </si>
  <si>
    <t>Dover</t>
  </si>
  <si>
    <t>Dresden</t>
  </si>
  <si>
    <t>Dunbarton</t>
  </si>
  <si>
    <t>East Kingston</t>
  </si>
  <si>
    <t>Epping</t>
  </si>
  <si>
    <t>Epsom</t>
  </si>
  <si>
    <t>Exeter</t>
  </si>
  <si>
    <t>Exeter Regional Cooperative</t>
  </si>
  <si>
    <t>Fall Mountain Regional</t>
  </si>
  <si>
    <t>Farmington</t>
  </si>
  <si>
    <t>Franklin</t>
  </si>
  <si>
    <t>Fremont</t>
  </si>
  <si>
    <t>Gilford</t>
  </si>
  <si>
    <t>Gilmanton</t>
  </si>
  <si>
    <t>Goffstown</t>
  </si>
  <si>
    <t>Gorham Randolph Shelburne Cooperative</t>
  </si>
  <si>
    <t>Governor Wentworth Regional</t>
  </si>
  <si>
    <t>Grantham</t>
  </si>
  <si>
    <t>Greenland</t>
  </si>
  <si>
    <t>Hampstead</t>
  </si>
  <si>
    <t>Hampton</t>
  </si>
  <si>
    <t>Hanover</t>
  </si>
  <si>
    <t>Haverhill Cooperative</t>
  </si>
  <si>
    <t>Henniker</t>
  </si>
  <si>
    <t>Hillsboro-Deering Cooperative</t>
  </si>
  <si>
    <t>Hinsdale</t>
  </si>
  <si>
    <t>Hollis/Brookline Cooperative</t>
  </si>
  <si>
    <t>Hooksett</t>
  </si>
  <si>
    <t>Hopkinton</t>
  </si>
  <si>
    <t>Hudson</t>
  </si>
  <si>
    <t>Inter-Lakes Cooperative</t>
  </si>
  <si>
    <t>Jaffrey-Rindge Cooperative</t>
  </si>
  <si>
    <t>John Stark Regional</t>
  </si>
  <si>
    <t>Kearsarge Regional</t>
  </si>
  <si>
    <t>Keene</t>
  </si>
  <si>
    <t>Kensington</t>
  </si>
  <si>
    <t>Laconia</t>
  </si>
  <si>
    <t>Landaff</t>
  </si>
  <si>
    <t>Lebanon</t>
  </si>
  <si>
    <t>Lempster</t>
  </si>
  <si>
    <t>Lisbon Regional</t>
  </si>
  <si>
    <t>Litchfield</t>
  </si>
  <si>
    <t>Littleton</t>
  </si>
  <si>
    <t>Londonderry</t>
  </si>
  <si>
    <t>Madison</t>
  </si>
  <si>
    <t>Manchester</t>
  </si>
  <si>
    <t>Marlborough</t>
  </si>
  <si>
    <t>Marlow</t>
  </si>
  <si>
    <t>Mascenic Regional</t>
  </si>
  <si>
    <t>Mascoma Valley Regional</t>
  </si>
  <si>
    <t>Merrimack</t>
  </si>
  <si>
    <t>Merrimack Valley</t>
  </si>
  <si>
    <t>Milford</t>
  </si>
  <si>
    <t>Milton</t>
  </si>
  <si>
    <t>Monadnock Regional</t>
  </si>
  <si>
    <t>Mont Vernon</t>
  </si>
  <si>
    <t>Moultonborough</t>
  </si>
  <si>
    <t>Nashua</t>
  </si>
  <si>
    <t>Nelson</t>
  </si>
  <si>
    <t>New Boston</t>
  </si>
  <si>
    <t>Newfields</t>
  </si>
  <si>
    <t>Newfound Area</t>
  </si>
  <si>
    <t>Newington</t>
  </si>
  <si>
    <t>Newmarket</t>
  </si>
  <si>
    <t>Newport</t>
  </si>
  <si>
    <t>North Hampton</t>
  </si>
  <si>
    <t>Northwood</t>
  </si>
  <si>
    <t>Nottingham</t>
  </si>
  <si>
    <t>Oyster River Cooperative</t>
  </si>
  <si>
    <t>Pelham</t>
  </si>
  <si>
    <t>Pembroke</t>
  </si>
  <si>
    <t>Pemi-Baker Regional</t>
  </si>
  <si>
    <t>Piermont</t>
  </si>
  <si>
    <t>Pittsfield</t>
  </si>
  <si>
    <t>Plainfield</t>
  </si>
  <si>
    <t>Plymouth</t>
  </si>
  <si>
    <t>Portsmouth</t>
  </si>
  <si>
    <t>Raymond</t>
  </si>
  <si>
    <t>Rochester</t>
  </si>
  <si>
    <t>Salem</t>
  </si>
  <si>
    <t>Sanborn Regional</t>
  </si>
  <si>
    <t>Seabrook</t>
  </si>
  <si>
    <t>Shaker Regional</t>
  </si>
  <si>
    <t>Somersworth</t>
  </si>
  <si>
    <t>Souhegan Cooperative</t>
  </si>
  <si>
    <t>Stoddard</t>
  </si>
  <si>
    <t>Stratham</t>
  </si>
  <si>
    <t>Sunapee</t>
  </si>
  <si>
    <t>Timberlane Regional</t>
  </si>
  <si>
    <t>Unity</t>
  </si>
  <si>
    <t>Wakefield</t>
  </si>
  <si>
    <t>Washington</t>
  </si>
  <si>
    <t>Weare</t>
  </si>
  <si>
    <t>White Mountains Regional</t>
  </si>
  <si>
    <t>Wilton-Lyndeboro Cooperative</t>
  </si>
  <si>
    <t>Winchester</t>
  </si>
  <si>
    <t>Windham</t>
  </si>
  <si>
    <t>Winnacunnet Cooperative</t>
  </si>
  <si>
    <t>Winnisquam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</si>
</sst>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43" fontId="4" fillId="0" borderId="3" xfId="1" applyFont="1" applyFill="1" applyBorder="1" applyAlignment="1">
      <alignment horizontal="center" wrapText="1"/>
    </xf>
    <xf numFmtId="164" fontId="4" fillId="0" borderId="3" xfId="2" applyNumberFormat="1" applyFont="1" applyFill="1" applyBorder="1" applyAlignment="1">
      <alignment horizontal="center" wrapText="1"/>
    </xf>
    <xf numFmtId="0" fontId="0" fillId="0" borderId="3" xfId="0" applyBorder="1"/>
    <xf numFmtId="0" fontId="4" fillId="0" borderId="3" xfId="0" applyFont="1" applyBorder="1"/>
    <xf numFmtId="1" fontId="5" fillId="0" borderId="3" xfId="1" applyNumberFormat="1" applyFont="1" applyBorder="1" applyAlignment="1">
      <alignment horizontal="center" wrapText="1"/>
    </xf>
    <xf numFmtId="43" fontId="5" fillId="0" borderId="3" xfId="1" applyFont="1" applyBorder="1" applyAlignment="1">
      <alignment horizontal="center" wrapText="1"/>
    </xf>
    <xf numFmtId="43" fontId="2" fillId="0" borderId="0" xfId="0" applyNumberFormat="1" applyFont="1"/>
    <xf numFmtId="0" fontId="0" fillId="0" borderId="3" xfId="0" applyNumberFormat="1" applyBorder="1" applyAlignment="1">
      <alignment horizontal="center"/>
    </xf>
    <xf numFmtId="43" fontId="0" fillId="0" borderId="3" xfId="1" applyFont="1" applyBorder="1" applyAlignment="1">
      <alignment horizontal="center" wrapText="1"/>
    </xf>
    <xf numFmtId="43" fontId="0" fillId="0" borderId="3" xfId="1" applyFont="1" applyBorder="1"/>
    <xf numFmtId="43" fontId="5" fillId="0" borderId="3" xfId="1" applyFont="1" applyBorder="1"/>
    <xf numFmtId="43" fontId="0" fillId="0" borderId="3" xfId="0" applyNumberFormat="1" applyBorder="1"/>
    <xf numFmtId="0" fontId="0" fillId="0" borderId="0" xfId="0" applyBorder="1"/>
    <xf numFmtId="0" fontId="0" fillId="0" borderId="0" xfId="0" applyNumberFormat="1" applyBorder="1" applyAlignment="1">
      <alignment horizontal="center"/>
    </xf>
    <xf numFmtId="43" fontId="5" fillId="0" borderId="0" xfId="1" applyFont="1" applyBorder="1" applyAlignment="1">
      <alignment horizontal="center" wrapText="1"/>
    </xf>
    <xf numFmtId="43" fontId="5" fillId="0" borderId="0" xfId="1" applyFont="1" applyBorder="1"/>
    <xf numFmtId="43" fontId="0" fillId="0" borderId="0" xfId="0" applyNumberFormat="1" applyBorder="1"/>
    <xf numFmtId="43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3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4.5" x14ac:dyDescent="0.35"/>
  <cols>
    <col min="1" max="1" width="4.54296875" customWidth="1"/>
    <col min="2" max="2" width="15.7265625" customWidth="1"/>
    <col min="3" max="3" width="10.7265625" style="19" customWidth="1"/>
    <col min="4" max="5" width="14" style="20" bestFit="1" customWidth="1"/>
    <col min="6" max="6" width="9.1796875" style="19"/>
    <col min="7" max="7" width="12.81640625" bestFit="1" customWidth="1"/>
    <col min="8" max="9" width="14" bestFit="1" customWidth="1"/>
    <col min="10" max="10" width="14.54296875" customWidth="1"/>
    <col min="253" max="253" width="4.54296875" customWidth="1"/>
    <col min="254" max="254" width="15.7265625" customWidth="1"/>
    <col min="255" max="255" width="10.7265625" customWidth="1"/>
    <col min="256" max="257" width="14" bestFit="1" customWidth="1"/>
    <col min="259" max="259" width="12.81640625" bestFit="1" customWidth="1"/>
    <col min="260" max="261" width="14" bestFit="1" customWidth="1"/>
    <col min="262" max="262" width="14.54296875" customWidth="1"/>
    <col min="263" max="263" width="11.81640625" bestFit="1" customWidth="1"/>
    <col min="509" max="509" width="4.54296875" customWidth="1"/>
    <col min="510" max="510" width="15.7265625" customWidth="1"/>
    <col min="511" max="511" width="10.7265625" customWidth="1"/>
    <col min="512" max="513" width="14" bestFit="1" customWidth="1"/>
    <col min="515" max="515" width="12.81640625" bestFit="1" customWidth="1"/>
    <col min="516" max="517" width="14" bestFit="1" customWidth="1"/>
    <col min="518" max="518" width="14.54296875" customWidth="1"/>
    <col min="519" max="519" width="11.81640625" bestFit="1" customWidth="1"/>
    <col min="765" max="765" width="4.54296875" customWidth="1"/>
    <col min="766" max="766" width="15.7265625" customWidth="1"/>
    <col min="767" max="767" width="10.7265625" customWidth="1"/>
    <col min="768" max="769" width="14" bestFit="1" customWidth="1"/>
    <col min="771" max="771" width="12.81640625" bestFit="1" customWidth="1"/>
    <col min="772" max="773" width="14" bestFit="1" customWidth="1"/>
    <col min="774" max="774" width="14.54296875" customWidth="1"/>
    <col min="775" max="775" width="11.81640625" bestFit="1" customWidth="1"/>
    <col min="1021" max="1021" width="4.54296875" customWidth="1"/>
    <col min="1022" max="1022" width="15.7265625" customWidth="1"/>
    <col min="1023" max="1023" width="10.7265625" customWidth="1"/>
    <col min="1024" max="1025" width="14" bestFit="1" customWidth="1"/>
    <col min="1027" max="1027" width="12.81640625" bestFit="1" customWidth="1"/>
    <col min="1028" max="1029" width="14" bestFit="1" customWidth="1"/>
    <col min="1030" max="1030" width="14.54296875" customWidth="1"/>
    <col min="1031" max="1031" width="11.81640625" bestFit="1" customWidth="1"/>
    <col min="1277" max="1277" width="4.54296875" customWidth="1"/>
    <col min="1278" max="1278" width="15.7265625" customWidth="1"/>
    <col min="1279" max="1279" width="10.7265625" customWidth="1"/>
    <col min="1280" max="1281" width="14" bestFit="1" customWidth="1"/>
    <col min="1283" max="1283" width="12.81640625" bestFit="1" customWidth="1"/>
    <col min="1284" max="1285" width="14" bestFit="1" customWidth="1"/>
    <col min="1286" max="1286" width="14.54296875" customWidth="1"/>
    <col min="1287" max="1287" width="11.81640625" bestFit="1" customWidth="1"/>
    <col min="1533" max="1533" width="4.54296875" customWidth="1"/>
    <col min="1534" max="1534" width="15.7265625" customWidth="1"/>
    <col min="1535" max="1535" width="10.7265625" customWidth="1"/>
    <col min="1536" max="1537" width="14" bestFit="1" customWidth="1"/>
    <col min="1539" max="1539" width="12.81640625" bestFit="1" customWidth="1"/>
    <col min="1540" max="1541" width="14" bestFit="1" customWidth="1"/>
    <col min="1542" max="1542" width="14.54296875" customWidth="1"/>
    <col min="1543" max="1543" width="11.81640625" bestFit="1" customWidth="1"/>
    <col min="1789" max="1789" width="4.54296875" customWidth="1"/>
    <col min="1790" max="1790" width="15.7265625" customWidth="1"/>
    <col min="1791" max="1791" width="10.7265625" customWidth="1"/>
    <col min="1792" max="1793" width="14" bestFit="1" customWidth="1"/>
    <col min="1795" max="1795" width="12.81640625" bestFit="1" customWidth="1"/>
    <col min="1796" max="1797" width="14" bestFit="1" customWidth="1"/>
    <col min="1798" max="1798" width="14.54296875" customWidth="1"/>
    <col min="1799" max="1799" width="11.81640625" bestFit="1" customWidth="1"/>
    <col min="2045" max="2045" width="4.54296875" customWidth="1"/>
    <col min="2046" max="2046" width="15.7265625" customWidth="1"/>
    <col min="2047" max="2047" width="10.7265625" customWidth="1"/>
    <col min="2048" max="2049" width="14" bestFit="1" customWidth="1"/>
    <col min="2051" max="2051" width="12.81640625" bestFit="1" customWidth="1"/>
    <col min="2052" max="2053" width="14" bestFit="1" customWidth="1"/>
    <col min="2054" max="2054" width="14.54296875" customWidth="1"/>
    <col min="2055" max="2055" width="11.81640625" bestFit="1" customWidth="1"/>
    <col min="2301" max="2301" width="4.54296875" customWidth="1"/>
    <col min="2302" max="2302" width="15.7265625" customWidth="1"/>
    <col min="2303" max="2303" width="10.7265625" customWidth="1"/>
    <col min="2304" max="2305" width="14" bestFit="1" customWidth="1"/>
    <col min="2307" max="2307" width="12.81640625" bestFit="1" customWidth="1"/>
    <col min="2308" max="2309" width="14" bestFit="1" customWidth="1"/>
    <col min="2310" max="2310" width="14.54296875" customWidth="1"/>
    <col min="2311" max="2311" width="11.81640625" bestFit="1" customWidth="1"/>
    <col min="2557" max="2557" width="4.54296875" customWidth="1"/>
    <col min="2558" max="2558" width="15.7265625" customWidth="1"/>
    <col min="2559" max="2559" width="10.7265625" customWidth="1"/>
    <col min="2560" max="2561" width="14" bestFit="1" customWidth="1"/>
    <col min="2563" max="2563" width="12.81640625" bestFit="1" customWidth="1"/>
    <col min="2564" max="2565" width="14" bestFit="1" customWidth="1"/>
    <col min="2566" max="2566" width="14.54296875" customWidth="1"/>
    <col min="2567" max="2567" width="11.81640625" bestFit="1" customWidth="1"/>
    <col min="2813" max="2813" width="4.54296875" customWidth="1"/>
    <col min="2814" max="2814" width="15.7265625" customWidth="1"/>
    <col min="2815" max="2815" width="10.7265625" customWidth="1"/>
    <col min="2816" max="2817" width="14" bestFit="1" customWidth="1"/>
    <col min="2819" max="2819" width="12.81640625" bestFit="1" customWidth="1"/>
    <col min="2820" max="2821" width="14" bestFit="1" customWidth="1"/>
    <col min="2822" max="2822" width="14.54296875" customWidth="1"/>
    <col min="2823" max="2823" width="11.81640625" bestFit="1" customWidth="1"/>
    <col min="3069" max="3069" width="4.54296875" customWidth="1"/>
    <col min="3070" max="3070" width="15.7265625" customWidth="1"/>
    <col min="3071" max="3071" width="10.7265625" customWidth="1"/>
    <col min="3072" max="3073" width="14" bestFit="1" customWidth="1"/>
    <col min="3075" max="3075" width="12.81640625" bestFit="1" customWidth="1"/>
    <col min="3076" max="3077" width="14" bestFit="1" customWidth="1"/>
    <col min="3078" max="3078" width="14.54296875" customWidth="1"/>
    <col min="3079" max="3079" width="11.81640625" bestFit="1" customWidth="1"/>
    <col min="3325" max="3325" width="4.54296875" customWidth="1"/>
    <col min="3326" max="3326" width="15.7265625" customWidth="1"/>
    <col min="3327" max="3327" width="10.7265625" customWidth="1"/>
    <col min="3328" max="3329" width="14" bestFit="1" customWidth="1"/>
    <col min="3331" max="3331" width="12.81640625" bestFit="1" customWidth="1"/>
    <col min="3332" max="3333" width="14" bestFit="1" customWidth="1"/>
    <col min="3334" max="3334" width="14.54296875" customWidth="1"/>
    <col min="3335" max="3335" width="11.81640625" bestFit="1" customWidth="1"/>
    <col min="3581" max="3581" width="4.54296875" customWidth="1"/>
    <col min="3582" max="3582" width="15.7265625" customWidth="1"/>
    <col min="3583" max="3583" width="10.7265625" customWidth="1"/>
    <col min="3584" max="3585" width="14" bestFit="1" customWidth="1"/>
    <col min="3587" max="3587" width="12.81640625" bestFit="1" customWidth="1"/>
    <col min="3588" max="3589" width="14" bestFit="1" customWidth="1"/>
    <col min="3590" max="3590" width="14.54296875" customWidth="1"/>
    <col min="3591" max="3591" width="11.81640625" bestFit="1" customWidth="1"/>
    <col min="3837" max="3837" width="4.54296875" customWidth="1"/>
    <col min="3838" max="3838" width="15.7265625" customWidth="1"/>
    <col min="3839" max="3839" width="10.7265625" customWidth="1"/>
    <col min="3840" max="3841" width="14" bestFit="1" customWidth="1"/>
    <col min="3843" max="3843" width="12.81640625" bestFit="1" customWidth="1"/>
    <col min="3844" max="3845" width="14" bestFit="1" customWidth="1"/>
    <col min="3846" max="3846" width="14.54296875" customWidth="1"/>
    <col min="3847" max="3847" width="11.81640625" bestFit="1" customWidth="1"/>
    <col min="4093" max="4093" width="4.54296875" customWidth="1"/>
    <col min="4094" max="4094" width="15.7265625" customWidth="1"/>
    <col min="4095" max="4095" width="10.7265625" customWidth="1"/>
    <col min="4096" max="4097" width="14" bestFit="1" customWidth="1"/>
    <col min="4099" max="4099" width="12.81640625" bestFit="1" customWidth="1"/>
    <col min="4100" max="4101" width="14" bestFit="1" customWidth="1"/>
    <col min="4102" max="4102" width="14.54296875" customWidth="1"/>
    <col min="4103" max="4103" width="11.81640625" bestFit="1" customWidth="1"/>
    <col min="4349" max="4349" width="4.54296875" customWidth="1"/>
    <col min="4350" max="4350" width="15.7265625" customWidth="1"/>
    <col min="4351" max="4351" width="10.7265625" customWidth="1"/>
    <col min="4352" max="4353" width="14" bestFit="1" customWidth="1"/>
    <col min="4355" max="4355" width="12.81640625" bestFit="1" customWidth="1"/>
    <col min="4356" max="4357" width="14" bestFit="1" customWidth="1"/>
    <col min="4358" max="4358" width="14.54296875" customWidth="1"/>
    <col min="4359" max="4359" width="11.81640625" bestFit="1" customWidth="1"/>
    <col min="4605" max="4605" width="4.54296875" customWidth="1"/>
    <col min="4606" max="4606" width="15.7265625" customWidth="1"/>
    <col min="4607" max="4607" width="10.7265625" customWidth="1"/>
    <col min="4608" max="4609" width="14" bestFit="1" customWidth="1"/>
    <col min="4611" max="4611" width="12.81640625" bestFit="1" customWidth="1"/>
    <col min="4612" max="4613" width="14" bestFit="1" customWidth="1"/>
    <col min="4614" max="4614" width="14.54296875" customWidth="1"/>
    <col min="4615" max="4615" width="11.81640625" bestFit="1" customWidth="1"/>
    <col min="4861" max="4861" width="4.54296875" customWidth="1"/>
    <col min="4862" max="4862" width="15.7265625" customWidth="1"/>
    <col min="4863" max="4863" width="10.7265625" customWidth="1"/>
    <col min="4864" max="4865" width="14" bestFit="1" customWidth="1"/>
    <col min="4867" max="4867" width="12.81640625" bestFit="1" customWidth="1"/>
    <col min="4868" max="4869" width="14" bestFit="1" customWidth="1"/>
    <col min="4870" max="4870" width="14.54296875" customWidth="1"/>
    <col min="4871" max="4871" width="11.81640625" bestFit="1" customWidth="1"/>
    <col min="5117" max="5117" width="4.54296875" customWidth="1"/>
    <col min="5118" max="5118" width="15.7265625" customWidth="1"/>
    <col min="5119" max="5119" width="10.7265625" customWidth="1"/>
    <col min="5120" max="5121" width="14" bestFit="1" customWidth="1"/>
    <col min="5123" max="5123" width="12.81640625" bestFit="1" customWidth="1"/>
    <col min="5124" max="5125" width="14" bestFit="1" customWidth="1"/>
    <col min="5126" max="5126" width="14.54296875" customWidth="1"/>
    <col min="5127" max="5127" width="11.81640625" bestFit="1" customWidth="1"/>
    <col min="5373" max="5373" width="4.54296875" customWidth="1"/>
    <col min="5374" max="5374" width="15.7265625" customWidth="1"/>
    <col min="5375" max="5375" width="10.7265625" customWidth="1"/>
    <col min="5376" max="5377" width="14" bestFit="1" customWidth="1"/>
    <col min="5379" max="5379" width="12.81640625" bestFit="1" customWidth="1"/>
    <col min="5380" max="5381" width="14" bestFit="1" customWidth="1"/>
    <col min="5382" max="5382" width="14.54296875" customWidth="1"/>
    <col min="5383" max="5383" width="11.81640625" bestFit="1" customWidth="1"/>
    <col min="5629" max="5629" width="4.54296875" customWidth="1"/>
    <col min="5630" max="5630" width="15.7265625" customWidth="1"/>
    <col min="5631" max="5631" width="10.7265625" customWidth="1"/>
    <col min="5632" max="5633" width="14" bestFit="1" customWidth="1"/>
    <col min="5635" max="5635" width="12.81640625" bestFit="1" customWidth="1"/>
    <col min="5636" max="5637" width="14" bestFit="1" customWidth="1"/>
    <col min="5638" max="5638" width="14.54296875" customWidth="1"/>
    <col min="5639" max="5639" width="11.81640625" bestFit="1" customWidth="1"/>
    <col min="5885" max="5885" width="4.54296875" customWidth="1"/>
    <col min="5886" max="5886" width="15.7265625" customWidth="1"/>
    <col min="5887" max="5887" width="10.7265625" customWidth="1"/>
    <col min="5888" max="5889" width="14" bestFit="1" customWidth="1"/>
    <col min="5891" max="5891" width="12.81640625" bestFit="1" customWidth="1"/>
    <col min="5892" max="5893" width="14" bestFit="1" customWidth="1"/>
    <col min="5894" max="5894" width="14.54296875" customWidth="1"/>
    <col min="5895" max="5895" width="11.81640625" bestFit="1" customWidth="1"/>
    <col min="6141" max="6141" width="4.54296875" customWidth="1"/>
    <col min="6142" max="6142" width="15.7265625" customWidth="1"/>
    <col min="6143" max="6143" width="10.7265625" customWidth="1"/>
    <col min="6144" max="6145" width="14" bestFit="1" customWidth="1"/>
    <col min="6147" max="6147" width="12.81640625" bestFit="1" customWidth="1"/>
    <col min="6148" max="6149" width="14" bestFit="1" customWidth="1"/>
    <col min="6150" max="6150" width="14.54296875" customWidth="1"/>
    <col min="6151" max="6151" width="11.81640625" bestFit="1" customWidth="1"/>
    <col min="6397" max="6397" width="4.54296875" customWidth="1"/>
    <col min="6398" max="6398" width="15.7265625" customWidth="1"/>
    <col min="6399" max="6399" width="10.7265625" customWidth="1"/>
    <col min="6400" max="6401" width="14" bestFit="1" customWidth="1"/>
    <col min="6403" max="6403" width="12.81640625" bestFit="1" customWidth="1"/>
    <col min="6404" max="6405" width="14" bestFit="1" customWidth="1"/>
    <col min="6406" max="6406" width="14.54296875" customWidth="1"/>
    <col min="6407" max="6407" width="11.81640625" bestFit="1" customWidth="1"/>
    <col min="6653" max="6653" width="4.54296875" customWidth="1"/>
    <col min="6654" max="6654" width="15.7265625" customWidth="1"/>
    <col min="6655" max="6655" width="10.7265625" customWidth="1"/>
    <col min="6656" max="6657" width="14" bestFit="1" customWidth="1"/>
    <col min="6659" max="6659" width="12.81640625" bestFit="1" customWidth="1"/>
    <col min="6660" max="6661" width="14" bestFit="1" customWidth="1"/>
    <col min="6662" max="6662" width="14.54296875" customWidth="1"/>
    <col min="6663" max="6663" width="11.81640625" bestFit="1" customWidth="1"/>
    <col min="6909" max="6909" width="4.54296875" customWidth="1"/>
    <col min="6910" max="6910" width="15.7265625" customWidth="1"/>
    <col min="6911" max="6911" width="10.7265625" customWidth="1"/>
    <col min="6912" max="6913" width="14" bestFit="1" customWidth="1"/>
    <col min="6915" max="6915" width="12.81640625" bestFit="1" customWidth="1"/>
    <col min="6916" max="6917" width="14" bestFit="1" customWidth="1"/>
    <col min="6918" max="6918" width="14.54296875" customWidth="1"/>
    <col min="6919" max="6919" width="11.81640625" bestFit="1" customWidth="1"/>
    <col min="7165" max="7165" width="4.54296875" customWidth="1"/>
    <col min="7166" max="7166" width="15.7265625" customWidth="1"/>
    <col min="7167" max="7167" width="10.7265625" customWidth="1"/>
    <col min="7168" max="7169" width="14" bestFit="1" customWidth="1"/>
    <col min="7171" max="7171" width="12.81640625" bestFit="1" customWidth="1"/>
    <col min="7172" max="7173" width="14" bestFit="1" customWidth="1"/>
    <col min="7174" max="7174" width="14.54296875" customWidth="1"/>
    <col min="7175" max="7175" width="11.81640625" bestFit="1" customWidth="1"/>
    <col min="7421" max="7421" width="4.54296875" customWidth="1"/>
    <col min="7422" max="7422" width="15.7265625" customWidth="1"/>
    <col min="7423" max="7423" width="10.7265625" customWidth="1"/>
    <col min="7424" max="7425" width="14" bestFit="1" customWidth="1"/>
    <col min="7427" max="7427" width="12.81640625" bestFit="1" customWidth="1"/>
    <col min="7428" max="7429" width="14" bestFit="1" customWidth="1"/>
    <col min="7430" max="7430" width="14.54296875" customWidth="1"/>
    <col min="7431" max="7431" width="11.81640625" bestFit="1" customWidth="1"/>
    <col min="7677" max="7677" width="4.54296875" customWidth="1"/>
    <col min="7678" max="7678" width="15.7265625" customWidth="1"/>
    <col min="7679" max="7679" width="10.7265625" customWidth="1"/>
    <col min="7680" max="7681" width="14" bestFit="1" customWidth="1"/>
    <col min="7683" max="7683" width="12.81640625" bestFit="1" customWidth="1"/>
    <col min="7684" max="7685" width="14" bestFit="1" customWidth="1"/>
    <col min="7686" max="7686" width="14.54296875" customWidth="1"/>
    <col min="7687" max="7687" width="11.81640625" bestFit="1" customWidth="1"/>
    <col min="7933" max="7933" width="4.54296875" customWidth="1"/>
    <col min="7934" max="7934" width="15.7265625" customWidth="1"/>
    <col min="7935" max="7935" width="10.7265625" customWidth="1"/>
    <col min="7936" max="7937" width="14" bestFit="1" customWidth="1"/>
    <col min="7939" max="7939" width="12.81640625" bestFit="1" customWidth="1"/>
    <col min="7940" max="7941" width="14" bestFit="1" customWidth="1"/>
    <col min="7942" max="7942" width="14.54296875" customWidth="1"/>
    <col min="7943" max="7943" width="11.81640625" bestFit="1" customWidth="1"/>
    <col min="8189" max="8189" width="4.54296875" customWidth="1"/>
    <col min="8190" max="8190" width="15.7265625" customWidth="1"/>
    <col min="8191" max="8191" width="10.7265625" customWidth="1"/>
    <col min="8192" max="8193" width="14" bestFit="1" customWidth="1"/>
    <col min="8195" max="8195" width="12.81640625" bestFit="1" customWidth="1"/>
    <col min="8196" max="8197" width="14" bestFit="1" customWidth="1"/>
    <col min="8198" max="8198" width="14.54296875" customWidth="1"/>
    <col min="8199" max="8199" width="11.81640625" bestFit="1" customWidth="1"/>
    <col min="8445" max="8445" width="4.54296875" customWidth="1"/>
    <col min="8446" max="8446" width="15.7265625" customWidth="1"/>
    <col min="8447" max="8447" width="10.7265625" customWidth="1"/>
    <col min="8448" max="8449" width="14" bestFit="1" customWidth="1"/>
    <col min="8451" max="8451" width="12.81640625" bestFit="1" customWidth="1"/>
    <col min="8452" max="8453" width="14" bestFit="1" customWidth="1"/>
    <col min="8454" max="8454" width="14.54296875" customWidth="1"/>
    <col min="8455" max="8455" width="11.81640625" bestFit="1" customWidth="1"/>
    <col min="8701" max="8701" width="4.54296875" customWidth="1"/>
    <col min="8702" max="8702" width="15.7265625" customWidth="1"/>
    <col min="8703" max="8703" width="10.7265625" customWidth="1"/>
    <col min="8704" max="8705" width="14" bestFit="1" customWidth="1"/>
    <col min="8707" max="8707" width="12.81640625" bestFit="1" customWidth="1"/>
    <col min="8708" max="8709" width="14" bestFit="1" customWidth="1"/>
    <col min="8710" max="8710" width="14.54296875" customWidth="1"/>
    <col min="8711" max="8711" width="11.81640625" bestFit="1" customWidth="1"/>
    <col min="8957" max="8957" width="4.54296875" customWidth="1"/>
    <col min="8958" max="8958" width="15.7265625" customWidth="1"/>
    <col min="8959" max="8959" width="10.7265625" customWidth="1"/>
    <col min="8960" max="8961" width="14" bestFit="1" customWidth="1"/>
    <col min="8963" max="8963" width="12.81640625" bestFit="1" customWidth="1"/>
    <col min="8964" max="8965" width="14" bestFit="1" customWidth="1"/>
    <col min="8966" max="8966" width="14.54296875" customWidth="1"/>
    <col min="8967" max="8967" width="11.81640625" bestFit="1" customWidth="1"/>
    <col min="9213" max="9213" width="4.54296875" customWidth="1"/>
    <col min="9214" max="9214" width="15.7265625" customWidth="1"/>
    <col min="9215" max="9215" width="10.7265625" customWidth="1"/>
    <col min="9216" max="9217" width="14" bestFit="1" customWidth="1"/>
    <col min="9219" max="9219" width="12.81640625" bestFit="1" customWidth="1"/>
    <col min="9220" max="9221" width="14" bestFit="1" customWidth="1"/>
    <col min="9222" max="9222" width="14.54296875" customWidth="1"/>
    <col min="9223" max="9223" width="11.81640625" bestFit="1" customWidth="1"/>
    <col min="9469" max="9469" width="4.54296875" customWidth="1"/>
    <col min="9470" max="9470" width="15.7265625" customWidth="1"/>
    <col min="9471" max="9471" width="10.7265625" customWidth="1"/>
    <col min="9472" max="9473" width="14" bestFit="1" customWidth="1"/>
    <col min="9475" max="9475" width="12.81640625" bestFit="1" customWidth="1"/>
    <col min="9476" max="9477" width="14" bestFit="1" customWidth="1"/>
    <col min="9478" max="9478" width="14.54296875" customWidth="1"/>
    <col min="9479" max="9479" width="11.81640625" bestFit="1" customWidth="1"/>
    <col min="9725" max="9725" width="4.54296875" customWidth="1"/>
    <col min="9726" max="9726" width="15.7265625" customWidth="1"/>
    <col min="9727" max="9727" width="10.7265625" customWidth="1"/>
    <col min="9728" max="9729" width="14" bestFit="1" customWidth="1"/>
    <col min="9731" max="9731" width="12.81640625" bestFit="1" customWidth="1"/>
    <col min="9732" max="9733" width="14" bestFit="1" customWidth="1"/>
    <col min="9734" max="9734" width="14.54296875" customWidth="1"/>
    <col min="9735" max="9735" width="11.81640625" bestFit="1" customWidth="1"/>
    <col min="9981" max="9981" width="4.54296875" customWidth="1"/>
    <col min="9982" max="9982" width="15.7265625" customWidth="1"/>
    <col min="9983" max="9983" width="10.7265625" customWidth="1"/>
    <col min="9984" max="9985" width="14" bestFit="1" customWidth="1"/>
    <col min="9987" max="9987" width="12.81640625" bestFit="1" customWidth="1"/>
    <col min="9988" max="9989" width="14" bestFit="1" customWidth="1"/>
    <col min="9990" max="9990" width="14.54296875" customWidth="1"/>
    <col min="9991" max="9991" width="11.81640625" bestFit="1" customWidth="1"/>
    <col min="10237" max="10237" width="4.54296875" customWidth="1"/>
    <col min="10238" max="10238" width="15.7265625" customWidth="1"/>
    <col min="10239" max="10239" width="10.7265625" customWidth="1"/>
    <col min="10240" max="10241" width="14" bestFit="1" customWidth="1"/>
    <col min="10243" max="10243" width="12.81640625" bestFit="1" customWidth="1"/>
    <col min="10244" max="10245" width="14" bestFit="1" customWidth="1"/>
    <col min="10246" max="10246" width="14.54296875" customWidth="1"/>
    <col min="10247" max="10247" width="11.81640625" bestFit="1" customWidth="1"/>
    <col min="10493" max="10493" width="4.54296875" customWidth="1"/>
    <col min="10494" max="10494" width="15.7265625" customWidth="1"/>
    <col min="10495" max="10495" width="10.7265625" customWidth="1"/>
    <col min="10496" max="10497" width="14" bestFit="1" customWidth="1"/>
    <col min="10499" max="10499" width="12.81640625" bestFit="1" customWidth="1"/>
    <col min="10500" max="10501" width="14" bestFit="1" customWidth="1"/>
    <col min="10502" max="10502" width="14.54296875" customWidth="1"/>
    <col min="10503" max="10503" width="11.81640625" bestFit="1" customWidth="1"/>
    <col min="10749" max="10749" width="4.54296875" customWidth="1"/>
    <col min="10750" max="10750" width="15.7265625" customWidth="1"/>
    <col min="10751" max="10751" width="10.7265625" customWidth="1"/>
    <col min="10752" max="10753" width="14" bestFit="1" customWidth="1"/>
    <col min="10755" max="10755" width="12.81640625" bestFit="1" customWidth="1"/>
    <col min="10756" max="10757" width="14" bestFit="1" customWidth="1"/>
    <col min="10758" max="10758" width="14.54296875" customWidth="1"/>
    <col min="10759" max="10759" width="11.81640625" bestFit="1" customWidth="1"/>
    <col min="11005" max="11005" width="4.54296875" customWidth="1"/>
    <col min="11006" max="11006" width="15.7265625" customWidth="1"/>
    <col min="11007" max="11007" width="10.7265625" customWidth="1"/>
    <col min="11008" max="11009" width="14" bestFit="1" customWidth="1"/>
    <col min="11011" max="11011" width="12.81640625" bestFit="1" customWidth="1"/>
    <col min="11012" max="11013" width="14" bestFit="1" customWidth="1"/>
    <col min="11014" max="11014" width="14.54296875" customWidth="1"/>
    <col min="11015" max="11015" width="11.81640625" bestFit="1" customWidth="1"/>
    <col min="11261" max="11261" width="4.54296875" customWidth="1"/>
    <col min="11262" max="11262" width="15.7265625" customWidth="1"/>
    <col min="11263" max="11263" width="10.7265625" customWidth="1"/>
    <col min="11264" max="11265" width="14" bestFit="1" customWidth="1"/>
    <col min="11267" max="11267" width="12.81640625" bestFit="1" customWidth="1"/>
    <col min="11268" max="11269" width="14" bestFit="1" customWidth="1"/>
    <col min="11270" max="11270" width="14.54296875" customWidth="1"/>
    <col min="11271" max="11271" width="11.81640625" bestFit="1" customWidth="1"/>
    <col min="11517" max="11517" width="4.54296875" customWidth="1"/>
    <col min="11518" max="11518" width="15.7265625" customWidth="1"/>
    <col min="11519" max="11519" width="10.7265625" customWidth="1"/>
    <col min="11520" max="11521" width="14" bestFit="1" customWidth="1"/>
    <col min="11523" max="11523" width="12.81640625" bestFit="1" customWidth="1"/>
    <col min="11524" max="11525" width="14" bestFit="1" customWidth="1"/>
    <col min="11526" max="11526" width="14.54296875" customWidth="1"/>
    <col min="11527" max="11527" width="11.81640625" bestFit="1" customWidth="1"/>
    <col min="11773" max="11773" width="4.54296875" customWidth="1"/>
    <col min="11774" max="11774" width="15.7265625" customWidth="1"/>
    <col min="11775" max="11775" width="10.7265625" customWidth="1"/>
    <col min="11776" max="11777" width="14" bestFit="1" customWidth="1"/>
    <col min="11779" max="11779" width="12.81640625" bestFit="1" customWidth="1"/>
    <col min="11780" max="11781" width="14" bestFit="1" customWidth="1"/>
    <col min="11782" max="11782" width="14.54296875" customWidth="1"/>
    <col min="11783" max="11783" width="11.81640625" bestFit="1" customWidth="1"/>
    <col min="12029" max="12029" width="4.54296875" customWidth="1"/>
    <col min="12030" max="12030" width="15.7265625" customWidth="1"/>
    <col min="12031" max="12031" width="10.7265625" customWidth="1"/>
    <col min="12032" max="12033" width="14" bestFit="1" customWidth="1"/>
    <col min="12035" max="12035" width="12.81640625" bestFit="1" customWidth="1"/>
    <col min="12036" max="12037" width="14" bestFit="1" customWidth="1"/>
    <col min="12038" max="12038" width="14.54296875" customWidth="1"/>
    <col min="12039" max="12039" width="11.81640625" bestFit="1" customWidth="1"/>
    <col min="12285" max="12285" width="4.54296875" customWidth="1"/>
    <col min="12286" max="12286" width="15.7265625" customWidth="1"/>
    <col min="12287" max="12287" width="10.7265625" customWidth="1"/>
    <col min="12288" max="12289" width="14" bestFit="1" customWidth="1"/>
    <col min="12291" max="12291" width="12.81640625" bestFit="1" customWidth="1"/>
    <col min="12292" max="12293" width="14" bestFit="1" customWidth="1"/>
    <col min="12294" max="12294" width="14.54296875" customWidth="1"/>
    <col min="12295" max="12295" width="11.81640625" bestFit="1" customWidth="1"/>
    <col min="12541" max="12541" width="4.54296875" customWidth="1"/>
    <col min="12542" max="12542" width="15.7265625" customWidth="1"/>
    <col min="12543" max="12543" width="10.7265625" customWidth="1"/>
    <col min="12544" max="12545" width="14" bestFit="1" customWidth="1"/>
    <col min="12547" max="12547" width="12.81640625" bestFit="1" customWidth="1"/>
    <col min="12548" max="12549" width="14" bestFit="1" customWidth="1"/>
    <col min="12550" max="12550" width="14.54296875" customWidth="1"/>
    <col min="12551" max="12551" width="11.81640625" bestFit="1" customWidth="1"/>
    <col min="12797" max="12797" width="4.54296875" customWidth="1"/>
    <col min="12798" max="12798" width="15.7265625" customWidth="1"/>
    <col min="12799" max="12799" width="10.7265625" customWidth="1"/>
    <col min="12800" max="12801" width="14" bestFit="1" customWidth="1"/>
    <col min="12803" max="12803" width="12.81640625" bestFit="1" customWidth="1"/>
    <col min="12804" max="12805" width="14" bestFit="1" customWidth="1"/>
    <col min="12806" max="12806" width="14.54296875" customWidth="1"/>
    <col min="12807" max="12807" width="11.81640625" bestFit="1" customWidth="1"/>
    <col min="13053" max="13053" width="4.54296875" customWidth="1"/>
    <col min="13054" max="13054" width="15.7265625" customWidth="1"/>
    <col min="13055" max="13055" width="10.7265625" customWidth="1"/>
    <col min="13056" max="13057" width="14" bestFit="1" customWidth="1"/>
    <col min="13059" max="13059" width="12.81640625" bestFit="1" customWidth="1"/>
    <col min="13060" max="13061" width="14" bestFit="1" customWidth="1"/>
    <col min="13062" max="13062" width="14.54296875" customWidth="1"/>
    <col min="13063" max="13063" width="11.81640625" bestFit="1" customWidth="1"/>
    <col min="13309" max="13309" width="4.54296875" customWidth="1"/>
    <col min="13310" max="13310" width="15.7265625" customWidth="1"/>
    <col min="13311" max="13311" width="10.7265625" customWidth="1"/>
    <col min="13312" max="13313" width="14" bestFit="1" customWidth="1"/>
    <col min="13315" max="13315" width="12.81640625" bestFit="1" customWidth="1"/>
    <col min="13316" max="13317" width="14" bestFit="1" customWidth="1"/>
    <col min="13318" max="13318" width="14.54296875" customWidth="1"/>
    <col min="13319" max="13319" width="11.81640625" bestFit="1" customWidth="1"/>
    <col min="13565" max="13565" width="4.54296875" customWidth="1"/>
    <col min="13566" max="13566" width="15.7265625" customWidth="1"/>
    <col min="13567" max="13567" width="10.7265625" customWidth="1"/>
    <col min="13568" max="13569" width="14" bestFit="1" customWidth="1"/>
    <col min="13571" max="13571" width="12.81640625" bestFit="1" customWidth="1"/>
    <col min="13572" max="13573" width="14" bestFit="1" customWidth="1"/>
    <col min="13574" max="13574" width="14.54296875" customWidth="1"/>
    <col min="13575" max="13575" width="11.81640625" bestFit="1" customWidth="1"/>
    <col min="13821" max="13821" width="4.54296875" customWidth="1"/>
    <col min="13822" max="13822" width="15.7265625" customWidth="1"/>
    <col min="13823" max="13823" width="10.7265625" customWidth="1"/>
    <col min="13824" max="13825" width="14" bestFit="1" customWidth="1"/>
    <col min="13827" max="13827" width="12.81640625" bestFit="1" customWidth="1"/>
    <col min="13828" max="13829" width="14" bestFit="1" customWidth="1"/>
    <col min="13830" max="13830" width="14.54296875" customWidth="1"/>
    <col min="13831" max="13831" width="11.81640625" bestFit="1" customWidth="1"/>
    <col min="14077" max="14077" width="4.54296875" customWidth="1"/>
    <col min="14078" max="14078" width="15.7265625" customWidth="1"/>
    <col min="14079" max="14079" width="10.7265625" customWidth="1"/>
    <col min="14080" max="14081" width="14" bestFit="1" customWidth="1"/>
    <col min="14083" max="14083" width="12.81640625" bestFit="1" customWidth="1"/>
    <col min="14084" max="14085" width="14" bestFit="1" customWidth="1"/>
    <col min="14086" max="14086" width="14.54296875" customWidth="1"/>
    <col min="14087" max="14087" width="11.81640625" bestFit="1" customWidth="1"/>
    <col min="14333" max="14333" width="4.54296875" customWidth="1"/>
    <col min="14334" max="14334" width="15.7265625" customWidth="1"/>
    <col min="14335" max="14335" width="10.7265625" customWidth="1"/>
    <col min="14336" max="14337" width="14" bestFit="1" customWidth="1"/>
    <col min="14339" max="14339" width="12.81640625" bestFit="1" customWidth="1"/>
    <col min="14340" max="14341" width="14" bestFit="1" customWidth="1"/>
    <col min="14342" max="14342" width="14.54296875" customWidth="1"/>
    <col min="14343" max="14343" width="11.81640625" bestFit="1" customWidth="1"/>
    <col min="14589" max="14589" width="4.54296875" customWidth="1"/>
    <col min="14590" max="14590" width="15.7265625" customWidth="1"/>
    <col min="14591" max="14591" width="10.7265625" customWidth="1"/>
    <col min="14592" max="14593" width="14" bestFit="1" customWidth="1"/>
    <col min="14595" max="14595" width="12.81640625" bestFit="1" customWidth="1"/>
    <col min="14596" max="14597" width="14" bestFit="1" customWidth="1"/>
    <col min="14598" max="14598" width="14.54296875" customWidth="1"/>
    <col min="14599" max="14599" width="11.81640625" bestFit="1" customWidth="1"/>
    <col min="14845" max="14845" width="4.54296875" customWidth="1"/>
    <col min="14846" max="14846" width="15.7265625" customWidth="1"/>
    <col min="14847" max="14847" width="10.7265625" customWidth="1"/>
    <col min="14848" max="14849" width="14" bestFit="1" customWidth="1"/>
    <col min="14851" max="14851" width="12.81640625" bestFit="1" customWidth="1"/>
    <col min="14852" max="14853" width="14" bestFit="1" customWidth="1"/>
    <col min="14854" max="14854" width="14.54296875" customWidth="1"/>
    <col min="14855" max="14855" width="11.81640625" bestFit="1" customWidth="1"/>
    <col min="15101" max="15101" width="4.54296875" customWidth="1"/>
    <col min="15102" max="15102" width="15.7265625" customWidth="1"/>
    <col min="15103" max="15103" width="10.7265625" customWidth="1"/>
    <col min="15104" max="15105" width="14" bestFit="1" customWidth="1"/>
    <col min="15107" max="15107" width="12.81640625" bestFit="1" customWidth="1"/>
    <col min="15108" max="15109" width="14" bestFit="1" customWidth="1"/>
    <col min="15110" max="15110" width="14.54296875" customWidth="1"/>
    <col min="15111" max="15111" width="11.81640625" bestFit="1" customWidth="1"/>
    <col min="15357" max="15357" width="4.54296875" customWidth="1"/>
    <col min="15358" max="15358" width="15.7265625" customWidth="1"/>
    <col min="15359" max="15359" width="10.7265625" customWidth="1"/>
    <col min="15360" max="15361" width="14" bestFit="1" customWidth="1"/>
    <col min="15363" max="15363" width="12.81640625" bestFit="1" customWidth="1"/>
    <col min="15364" max="15365" width="14" bestFit="1" customWidth="1"/>
    <col min="15366" max="15366" width="14.54296875" customWidth="1"/>
    <col min="15367" max="15367" width="11.81640625" bestFit="1" customWidth="1"/>
    <col min="15613" max="15613" width="4.54296875" customWidth="1"/>
    <col min="15614" max="15614" width="15.7265625" customWidth="1"/>
    <col min="15615" max="15615" width="10.7265625" customWidth="1"/>
    <col min="15616" max="15617" width="14" bestFit="1" customWidth="1"/>
    <col min="15619" max="15619" width="12.81640625" bestFit="1" customWidth="1"/>
    <col min="15620" max="15621" width="14" bestFit="1" customWidth="1"/>
    <col min="15622" max="15622" width="14.54296875" customWidth="1"/>
    <col min="15623" max="15623" width="11.81640625" bestFit="1" customWidth="1"/>
    <col min="15869" max="15869" width="4.54296875" customWidth="1"/>
    <col min="15870" max="15870" width="15.7265625" customWidth="1"/>
    <col min="15871" max="15871" width="10.7265625" customWidth="1"/>
    <col min="15872" max="15873" width="14" bestFit="1" customWidth="1"/>
    <col min="15875" max="15875" width="12.81640625" bestFit="1" customWidth="1"/>
    <col min="15876" max="15877" width="14" bestFit="1" customWidth="1"/>
    <col min="15878" max="15878" width="14.54296875" customWidth="1"/>
    <col min="15879" max="15879" width="11.81640625" bestFit="1" customWidth="1"/>
    <col min="16125" max="16125" width="4.54296875" customWidth="1"/>
    <col min="16126" max="16126" width="15.7265625" customWidth="1"/>
    <col min="16127" max="16127" width="10.7265625" customWidth="1"/>
    <col min="16128" max="16129" width="14" bestFit="1" customWidth="1"/>
    <col min="16131" max="16131" width="12.81640625" bestFit="1" customWidth="1"/>
    <col min="16132" max="16133" width="14" bestFit="1" customWidth="1"/>
    <col min="16134" max="16134" width="14.54296875" customWidth="1"/>
    <col min="16135" max="16135" width="11.81640625" bestFit="1" customWidth="1"/>
  </cols>
  <sheetData>
    <row r="1" spans="1:10" ht="15.5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6.5" x14ac:dyDescent="0.35">
      <c r="A2" s="23"/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1" t="s">
        <v>9</v>
      </c>
    </row>
    <row r="3" spans="1:10" x14ac:dyDescent="0.35">
      <c r="A3" s="24"/>
      <c r="B3" s="25"/>
      <c r="C3" s="25"/>
      <c r="D3" s="25"/>
      <c r="E3" s="25"/>
      <c r="F3" s="25"/>
      <c r="G3" s="25"/>
      <c r="H3" s="25"/>
      <c r="I3" s="25"/>
      <c r="J3" s="2">
        <v>0.94472815499999996</v>
      </c>
    </row>
    <row r="4" spans="1:10" x14ac:dyDescent="0.35">
      <c r="A4" s="3"/>
      <c r="B4" s="4" t="s">
        <v>10</v>
      </c>
      <c r="C4" s="5">
        <f t="shared" ref="C4:I4" si="0">SUM(C5:C127)</f>
        <v>828</v>
      </c>
      <c r="D4" s="6">
        <f t="shared" si="0"/>
        <v>47028013.894400001</v>
      </c>
      <c r="E4" s="6">
        <f t="shared" si="0"/>
        <v>33745388.890500002</v>
      </c>
      <c r="F4" s="6">
        <f t="shared" si="0"/>
        <v>87</v>
      </c>
      <c r="G4" s="6">
        <f t="shared" si="0"/>
        <v>5605659.9250999987</v>
      </c>
      <c r="H4" s="6">
        <f t="shared" si="0"/>
        <v>86379062.709999964</v>
      </c>
      <c r="I4" s="6">
        <f t="shared" si="0"/>
        <v>32601971.044199988</v>
      </c>
      <c r="J4" s="7">
        <f>SUM(J5:J127)</f>
        <v>30799999.989999995</v>
      </c>
    </row>
    <row r="5" spans="1:10" x14ac:dyDescent="0.35">
      <c r="A5" s="3">
        <v>9</v>
      </c>
      <c r="B5" s="3" t="s">
        <v>11</v>
      </c>
      <c r="C5" s="8">
        <v>5</v>
      </c>
      <c r="D5" s="9">
        <v>283985.625</v>
      </c>
      <c r="E5" s="10">
        <v>212505.28999999998</v>
      </c>
      <c r="F5" s="8">
        <v>1</v>
      </c>
      <c r="G5" s="10">
        <v>169223.95</v>
      </c>
      <c r="H5" s="10">
        <v>665714.86499999999</v>
      </c>
      <c r="I5" s="11">
        <v>339228.18200000003</v>
      </c>
      <c r="J5" s="12">
        <f>ROUND(I5*$J$3,2)</f>
        <v>320478.40999999997</v>
      </c>
    </row>
    <row r="6" spans="1:10" x14ac:dyDescent="0.35">
      <c r="A6" s="3">
        <v>15</v>
      </c>
      <c r="B6" s="3" t="s">
        <v>12</v>
      </c>
      <c r="C6" s="8">
        <v>2</v>
      </c>
      <c r="D6" s="9">
        <v>113594.25</v>
      </c>
      <c r="E6" s="10">
        <v>76372.13</v>
      </c>
      <c r="F6" s="8">
        <v>0</v>
      </c>
      <c r="G6" s="10">
        <v>0</v>
      </c>
      <c r="H6" s="10">
        <v>189966.38</v>
      </c>
      <c r="I6" s="11">
        <v>61097.704000000005</v>
      </c>
      <c r="J6" s="12">
        <f t="shared" ref="J6:J69" si="1">ROUND(I6*$J$3,2)</f>
        <v>57720.72</v>
      </c>
    </row>
    <row r="7" spans="1:10" x14ac:dyDescent="0.35">
      <c r="A7" s="3">
        <v>17</v>
      </c>
      <c r="B7" s="3" t="s">
        <v>13</v>
      </c>
      <c r="C7" s="8">
        <v>20</v>
      </c>
      <c r="D7" s="9">
        <v>1135942.5</v>
      </c>
      <c r="E7" s="10">
        <v>629724.70000000007</v>
      </c>
      <c r="F7" s="8">
        <v>1</v>
      </c>
      <c r="G7" s="10">
        <v>192307.15</v>
      </c>
      <c r="H7" s="10">
        <v>1957974.35</v>
      </c>
      <c r="I7" s="11">
        <v>696086.91</v>
      </c>
      <c r="J7" s="12">
        <f t="shared" si="1"/>
        <v>657612.9</v>
      </c>
    </row>
    <row r="8" spans="1:10" x14ac:dyDescent="0.35">
      <c r="A8" s="3">
        <v>19</v>
      </c>
      <c r="B8" s="3" t="s">
        <v>14</v>
      </c>
      <c r="C8" s="8">
        <v>6</v>
      </c>
      <c r="D8" s="9">
        <v>340782.75</v>
      </c>
      <c r="E8" s="10">
        <v>112031.66999999998</v>
      </c>
      <c r="F8" s="8">
        <v>0</v>
      </c>
      <c r="G8" s="10">
        <v>0</v>
      </c>
      <c r="H8" s="10">
        <v>452814.42</v>
      </c>
      <c r="I8" s="11">
        <v>89625.335999999996</v>
      </c>
      <c r="J8" s="12">
        <f t="shared" si="1"/>
        <v>84671.58</v>
      </c>
    </row>
    <row r="9" spans="1:10" x14ac:dyDescent="0.35">
      <c r="A9" s="3">
        <v>29</v>
      </c>
      <c r="B9" s="3" t="s">
        <v>15</v>
      </c>
      <c r="C9" s="8">
        <v>8</v>
      </c>
      <c r="D9" s="9">
        <v>454377</v>
      </c>
      <c r="E9" s="10">
        <v>271945.58999999997</v>
      </c>
      <c r="F9" s="8">
        <v>0</v>
      </c>
      <c r="G9" s="10">
        <v>0</v>
      </c>
      <c r="H9" s="10">
        <v>726322.59</v>
      </c>
      <c r="I9" s="11">
        <v>217556.47199999998</v>
      </c>
      <c r="J9" s="12">
        <f t="shared" si="1"/>
        <v>205531.72</v>
      </c>
    </row>
    <row r="10" spans="1:10" x14ac:dyDescent="0.35">
      <c r="A10" s="3">
        <v>31</v>
      </c>
      <c r="B10" s="3" t="s">
        <v>16</v>
      </c>
      <c r="C10" s="8">
        <v>2</v>
      </c>
      <c r="D10" s="9">
        <v>113594.25</v>
      </c>
      <c r="E10" s="10">
        <v>63586.65</v>
      </c>
      <c r="F10" s="8">
        <v>0</v>
      </c>
      <c r="G10" s="10">
        <v>0</v>
      </c>
      <c r="H10" s="10">
        <v>177180.9</v>
      </c>
      <c r="I10" s="11">
        <v>50869.320000000007</v>
      </c>
      <c r="J10" s="12">
        <f t="shared" si="1"/>
        <v>48057.68</v>
      </c>
    </row>
    <row r="11" spans="1:10" x14ac:dyDescent="0.35">
      <c r="A11" s="3">
        <v>33</v>
      </c>
      <c r="B11" s="3" t="s">
        <v>17</v>
      </c>
      <c r="C11" s="8">
        <v>7.5</v>
      </c>
      <c r="D11" s="9">
        <v>445948.32</v>
      </c>
      <c r="E11" s="10">
        <v>266049.83</v>
      </c>
      <c r="F11" s="8">
        <v>0</v>
      </c>
      <c r="G11" s="10">
        <v>0</v>
      </c>
      <c r="H11" s="10">
        <v>711998.15</v>
      </c>
      <c r="I11" s="11">
        <v>212839.87</v>
      </c>
      <c r="J11" s="12">
        <f t="shared" si="1"/>
        <v>201075.82</v>
      </c>
    </row>
    <row r="12" spans="1:10" x14ac:dyDescent="0.35">
      <c r="A12" s="3">
        <v>35</v>
      </c>
      <c r="B12" s="3" t="s">
        <v>18</v>
      </c>
      <c r="C12" s="8">
        <v>1</v>
      </c>
      <c r="D12" s="9">
        <v>56797.125</v>
      </c>
      <c r="E12" s="10">
        <v>105480.37</v>
      </c>
      <c r="F12" s="8">
        <v>1</v>
      </c>
      <c r="G12" s="10">
        <v>7923.24</v>
      </c>
      <c r="H12" s="10">
        <v>170200.73499999999</v>
      </c>
      <c r="I12" s="11">
        <v>92307.536000000007</v>
      </c>
      <c r="J12" s="12">
        <f t="shared" si="1"/>
        <v>87205.53</v>
      </c>
    </row>
    <row r="13" spans="1:10" x14ac:dyDescent="0.35">
      <c r="A13" s="3">
        <v>39</v>
      </c>
      <c r="B13" s="3" t="s">
        <v>19</v>
      </c>
      <c r="C13" s="8">
        <v>1</v>
      </c>
      <c r="D13" s="9">
        <v>56797.125</v>
      </c>
      <c r="E13" s="10">
        <v>34707.230000000003</v>
      </c>
      <c r="F13" s="8">
        <v>0</v>
      </c>
      <c r="G13" s="10">
        <v>0</v>
      </c>
      <c r="H13" s="10">
        <v>91504.35500000001</v>
      </c>
      <c r="I13" s="11">
        <v>27765.784000000003</v>
      </c>
      <c r="J13" s="12">
        <f t="shared" si="1"/>
        <v>26231.119999999999</v>
      </c>
    </row>
    <row r="14" spans="1:10" x14ac:dyDescent="0.35">
      <c r="A14" s="3">
        <v>41</v>
      </c>
      <c r="B14" s="3" t="s">
        <v>20</v>
      </c>
      <c r="C14" s="8">
        <v>30</v>
      </c>
      <c r="D14" s="9">
        <v>1703913.75</v>
      </c>
      <c r="E14" s="10">
        <v>924729.87999999977</v>
      </c>
      <c r="F14" s="8">
        <v>2</v>
      </c>
      <c r="G14" s="10">
        <v>187353.15000000002</v>
      </c>
      <c r="H14" s="10">
        <v>2815996.78</v>
      </c>
      <c r="I14" s="11">
        <v>927137.05399999989</v>
      </c>
      <c r="J14" s="12">
        <f t="shared" si="1"/>
        <v>875892.48</v>
      </c>
    </row>
    <row r="15" spans="1:10" x14ac:dyDescent="0.35">
      <c r="A15" s="3">
        <v>57</v>
      </c>
      <c r="B15" s="3" t="s">
        <v>21</v>
      </c>
      <c r="C15" s="8">
        <v>9</v>
      </c>
      <c r="D15" s="9">
        <v>511174.125</v>
      </c>
      <c r="E15" s="10">
        <v>525594.92000000004</v>
      </c>
      <c r="F15" s="8">
        <v>2</v>
      </c>
      <c r="G15" s="10">
        <v>31668.94</v>
      </c>
      <c r="H15" s="10">
        <v>1068437.9850000001</v>
      </c>
      <c r="I15" s="11">
        <v>452144.87600000005</v>
      </c>
      <c r="J15" s="12">
        <f t="shared" si="1"/>
        <v>427153.99</v>
      </c>
    </row>
    <row r="16" spans="1:10" x14ac:dyDescent="0.35">
      <c r="A16" s="3">
        <v>63</v>
      </c>
      <c r="B16" s="3" t="s">
        <v>22</v>
      </c>
      <c r="C16" s="8">
        <v>0.5</v>
      </c>
      <c r="D16" s="9">
        <v>1715.27</v>
      </c>
      <c r="E16" s="10">
        <v>10888.66</v>
      </c>
      <c r="F16" s="8">
        <v>0.5</v>
      </c>
      <c r="G16" s="10">
        <v>762.63</v>
      </c>
      <c r="H16" s="10">
        <v>13366.56</v>
      </c>
      <c r="I16" s="11">
        <v>9473.5499999999993</v>
      </c>
      <c r="J16" s="12">
        <f t="shared" si="1"/>
        <v>8949.93</v>
      </c>
    </row>
    <row r="17" spans="1:10" x14ac:dyDescent="0.35">
      <c r="A17" s="3">
        <v>71</v>
      </c>
      <c r="B17" s="3" t="s">
        <v>23</v>
      </c>
      <c r="C17" s="8">
        <v>1</v>
      </c>
      <c r="D17" s="9">
        <v>56797.125</v>
      </c>
      <c r="E17" s="10">
        <v>79928.36</v>
      </c>
      <c r="F17" s="8">
        <v>0</v>
      </c>
      <c r="G17" s="10">
        <v>0</v>
      </c>
      <c r="H17" s="10">
        <v>136725.48499999999</v>
      </c>
      <c r="I17" s="11">
        <v>63942.688000000002</v>
      </c>
      <c r="J17" s="12">
        <f t="shared" si="1"/>
        <v>60408.46</v>
      </c>
    </row>
    <row r="18" spans="1:10" x14ac:dyDescent="0.35">
      <c r="A18" s="3">
        <v>79</v>
      </c>
      <c r="B18" s="3" t="s">
        <v>24</v>
      </c>
      <c r="C18" s="8">
        <v>5</v>
      </c>
      <c r="D18" s="9">
        <v>283985.625</v>
      </c>
      <c r="E18" s="10">
        <v>154802.07</v>
      </c>
      <c r="F18" s="8">
        <v>0</v>
      </c>
      <c r="G18" s="10">
        <v>0</v>
      </c>
      <c r="H18" s="10">
        <v>438787.69500000001</v>
      </c>
      <c r="I18" s="11">
        <v>123841.65600000002</v>
      </c>
      <c r="J18" s="12">
        <f t="shared" si="1"/>
        <v>116996.7</v>
      </c>
    </row>
    <row r="19" spans="1:10" x14ac:dyDescent="0.35">
      <c r="A19" s="3">
        <v>93</v>
      </c>
      <c r="B19" s="3" t="s">
        <v>25</v>
      </c>
      <c r="C19" s="8">
        <v>3</v>
      </c>
      <c r="D19" s="9">
        <v>170391.375</v>
      </c>
      <c r="E19" s="10">
        <v>137508.49</v>
      </c>
      <c r="F19" s="8">
        <v>1</v>
      </c>
      <c r="G19" s="10">
        <v>59611.5</v>
      </c>
      <c r="H19" s="10">
        <v>367511.36499999999</v>
      </c>
      <c r="I19" s="11">
        <v>169618.29200000002</v>
      </c>
      <c r="J19" s="12">
        <f t="shared" si="1"/>
        <v>160243.18</v>
      </c>
    </row>
    <row r="20" spans="1:10" x14ac:dyDescent="0.35">
      <c r="A20" s="3">
        <v>95</v>
      </c>
      <c r="B20" s="3" t="s">
        <v>26</v>
      </c>
      <c r="C20" s="8">
        <v>1</v>
      </c>
      <c r="D20" s="9">
        <v>56797.125</v>
      </c>
      <c r="E20" s="10">
        <v>12687.89</v>
      </c>
      <c r="F20" s="8">
        <v>0</v>
      </c>
      <c r="G20" s="10">
        <v>0</v>
      </c>
      <c r="H20" s="10">
        <v>69485.014999999999</v>
      </c>
      <c r="I20" s="11">
        <v>10150.312</v>
      </c>
      <c r="J20" s="12">
        <f t="shared" si="1"/>
        <v>9589.2900000000009</v>
      </c>
    </row>
    <row r="21" spans="1:10" x14ac:dyDescent="0.35">
      <c r="A21" s="3">
        <v>99</v>
      </c>
      <c r="B21" s="3" t="s">
        <v>27</v>
      </c>
      <c r="C21" s="8">
        <v>1</v>
      </c>
      <c r="D21" s="9">
        <v>56797.125</v>
      </c>
      <c r="E21" s="10">
        <v>46072.08</v>
      </c>
      <c r="F21" s="8">
        <v>0</v>
      </c>
      <c r="G21" s="10">
        <v>0</v>
      </c>
      <c r="H21" s="10">
        <v>102869.205</v>
      </c>
      <c r="I21" s="11">
        <v>36857.664000000004</v>
      </c>
      <c r="J21" s="12">
        <f t="shared" si="1"/>
        <v>34820.47</v>
      </c>
    </row>
    <row r="22" spans="1:10" x14ac:dyDescent="0.35">
      <c r="A22" s="3">
        <v>101</v>
      </c>
      <c r="B22" s="3" t="s">
        <v>28</v>
      </c>
      <c r="C22" s="8">
        <v>21</v>
      </c>
      <c r="D22" s="9">
        <v>1192739.625</v>
      </c>
      <c r="E22" s="10">
        <v>844248.52999999991</v>
      </c>
      <c r="F22" s="8">
        <v>1</v>
      </c>
      <c r="G22" s="10">
        <v>4496.68</v>
      </c>
      <c r="H22" s="10">
        <v>2041484.8349999997</v>
      </c>
      <c r="I22" s="11">
        <v>679895.50400000007</v>
      </c>
      <c r="J22" s="12">
        <f t="shared" si="1"/>
        <v>642316.43000000005</v>
      </c>
    </row>
    <row r="23" spans="1:10" x14ac:dyDescent="0.35">
      <c r="A23" s="3">
        <v>105</v>
      </c>
      <c r="B23" s="3" t="s">
        <v>29</v>
      </c>
      <c r="C23" s="8">
        <v>2</v>
      </c>
      <c r="D23" s="9">
        <v>113594.25</v>
      </c>
      <c r="E23" s="10">
        <v>210960.74</v>
      </c>
      <c r="F23" s="8">
        <v>2</v>
      </c>
      <c r="G23" s="10">
        <v>23812.18</v>
      </c>
      <c r="H23" s="10">
        <v>348367.17</v>
      </c>
      <c r="I23" s="11">
        <v>192580.772</v>
      </c>
      <c r="J23" s="12">
        <f t="shared" si="1"/>
        <v>181936.48</v>
      </c>
    </row>
    <row r="24" spans="1:10" x14ac:dyDescent="0.35">
      <c r="A24" s="3">
        <v>111</v>
      </c>
      <c r="B24" s="3" t="s">
        <v>30</v>
      </c>
      <c r="C24" s="8">
        <v>7</v>
      </c>
      <c r="D24" s="9">
        <v>397579.875</v>
      </c>
      <c r="E24" s="10">
        <v>290223.92</v>
      </c>
      <c r="F24" s="8">
        <v>1</v>
      </c>
      <c r="G24" s="10">
        <v>66768.94</v>
      </c>
      <c r="H24" s="10">
        <v>754572.73499999987</v>
      </c>
      <c r="I24" s="11">
        <v>298948.08</v>
      </c>
      <c r="J24" s="12">
        <f t="shared" si="1"/>
        <v>282424.67</v>
      </c>
    </row>
    <row r="25" spans="1:10" x14ac:dyDescent="0.35">
      <c r="A25" s="3">
        <v>112</v>
      </c>
      <c r="B25" s="3" t="s">
        <v>31</v>
      </c>
      <c r="C25" s="8">
        <v>5.5</v>
      </c>
      <c r="D25" s="9">
        <v>313770.05</v>
      </c>
      <c r="E25" s="10">
        <v>189071.34</v>
      </c>
      <c r="F25" s="8">
        <v>0.5</v>
      </c>
      <c r="G25" s="10">
        <v>13278.53</v>
      </c>
      <c r="H25" s="10">
        <v>516119.92</v>
      </c>
      <c r="I25" s="11">
        <v>164535.60999999999</v>
      </c>
      <c r="J25" s="12">
        <f t="shared" si="1"/>
        <v>155441.42000000001</v>
      </c>
    </row>
    <row r="26" spans="1:10" x14ac:dyDescent="0.35">
      <c r="A26" s="3">
        <v>113</v>
      </c>
      <c r="B26" s="3" t="s">
        <v>32</v>
      </c>
      <c r="C26" s="8">
        <v>4</v>
      </c>
      <c r="D26" s="9">
        <v>227188.5</v>
      </c>
      <c r="E26" s="10">
        <v>159478.60999999999</v>
      </c>
      <c r="F26" s="8">
        <v>1</v>
      </c>
      <c r="G26" s="10">
        <v>23991.62</v>
      </c>
      <c r="H26" s="10">
        <v>410658.73</v>
      </c>
      <c r="I26" s="11">
        <v>151574.508</v>
      </c>
      <c r="J26" s="12">
        <f t="shared" si="1"/>
        <v>143196.71</v>
      </c>
    </row>
    <row r="27" spans="1:10" x14ac:dyDescent="0.35">
      <c r="A27" s="3">
        <v>127</v>
      </c>
      <c r="B27" s="3" t="s">
        <v>33</v>
      </c>
      <c r="C27" s="8">
        <v>4</v>
      </c>
      <c r="D27" s="9">
        <v>227188.5</v>
      </c>
      <c r="E27" s="10">
        <v>197758.68</v>
      </c>
      <c r="F27" s="8">
        <v>0</v>
      </c>
      <c r="G27" s="10">
        <v>0</v>
      </c>
      <c r="H27" s="10">
        <v>424947.18</v>
      </c>
      <c r="I27" s="11">
        <v>158206.94400000002</v>
      </c>
      <c r="J27" s="12">
        <f t="shared" si="1"/>
        <v>149462.54999999999</v>
      </c>
    </row>
    <row r="28" spans="1:10" x14ac:dyDescent="0.35">
      <c r="A28" s="3">
        <v>131</v>
      </c>
      <c r="B28" s="3" t="s">
        <v>34</v>
      </c>
      <c r="C28" s="8">
        <v>49.5</v>
      </c>
      <c r="D28" s="9">
        <v>2802614.38</v>
      </c>
      <c r="E28" s="10">
        <v>1287740.26</v>
      </c>
      <c r="F28" s="8">
        <v>1</v>
      </c>
      <c r="G28" s="10">
        <v>6164.98</v>
      </c>
      <c r="H28" s="10">
        <v>4096519.62</v>
      </c>
      <c r="I28" s="11">
        <v>1036357.19</v>
      </c>
      <c r="J28" s="12">
        <f t="shared" si="1"/>
        <v>979075.82</v>
      </c>
    </row>
    <row r="29" spans="1:10" x14ac:dyDescent="0.35">
      <c r="A29" s="3">
        <v>141</v>
      </c>
      <c r="B29" s="3" t="s">
        <v>35</v>
      </c>
      <c r="C29" s="8">
        <v>18.5</v>
      </c>
      <c r="D29" s="9">
        <v>1030776.94</v>
      </c>
      <c r="E29" s="10">
        <v>696026.1</v>
      </c>
      <c r="F29" s="8">
        <v>1</v>
      </c>
      <c r="G29" s="10">
        <v>49547.67</v>
      </c>
      <c r="H29" s="10">
        <v>1776350.71</v>
      </c>
      <c r="I29" s="11">
        <v>606368.54670000006</v>
      </c>
      <c r="J29" s="12">
        <f t="shared" si="1"/>
        <v>572853.43999999994</v>
      </c>
    </row>
    <row r="30" spans="1:10" x14ac:dyDescent="0.35">
      <c r="A30" s="3">
        <v>142</v>
      </c>
      <c r="B30" s="3" t="s">
        <v>36</v>
      </c>
      <c r="C30" s="8">
        <v>5</v>
      </c>
      <c r="D30" s="9">
        <v>283985.625</v>
      </c>
      <c r="E30" s="10">
        <v>250275.24</v>
      </c>
      <c r="F30" s="8">
        <v>2</v>
      </c>
      <c r="G30" s="10">
        <v>193156.71</v>
      </c>
      <c r="H30" s="10">
        <v>727417.57499999995</v>
      </c>
      <c r="I30" s="11">
        <v>393376.902</v>
      </c>
      <c r="J30" s="12">
        <f t="shared" si="1"/>
        <v>371634.23</v>
      </c>
    </row>
    <row r="31" spans="1:10" x14ac:dyDescent="0.35">
      <c r="A31" s="3">
        <v>149</v>
      </c>
      <c r="B31" s="3" t="s">
        <v>37</v>
      </c>
      <c r="C31" s="8">
        <v>1</v>
      </c>
      <c r="D31" s="9">
        <v>56797.125</v>
      </c>
      <c r="E31" s="10">
        <v>7089.68</v>
      </c>
      <c r="F31" s="8">
        <v>0</v>
      </c>
      <c r="G31" s="10">
        <v>0</v>
      </c>
      <c r="H31" s="10">
        <v>63886.805</v>
      </c>
      <c r="I31" s="11">
        <v>5671.7440000000006</v>
      </c>
      <c r="J31" s="12">
        <f t="shared" si="1"/>
        <v>5358.26</v>
      </c>
    </row>
    <row r="32" spans="1:10" x14ac:dyDescent="0.35">
      <c r="A32" s="3">
        <v>153</v>
      </c>
      <c r="B32" s="3" t="s">
        <v>38</v>
      </c>
      <c r="C32" s="8">
        <v>0.5</v>
      </c>
      <c r="D32" s="9">
        <v>2652.43</v>
      </c>
      <c r="E32" s="10">
        <v>1482.57</v>
      </c>
      <c r="F32" s="8">
        <v>0</v>
      </c>
      <c r="G32" s="10">
        <v>0</v>
      </c>
      <c r="H32" s="10">
        <v>4135</v>
      </c>
      <c r="I32" s="11">
        <v>1186.0591999999999</v>
      </c>
      <c r="J32" s="12">
        <f t="shared" si="1"/>
        <v>1120.5</v>
      </c>
    </row>
    <row r="33" spans="1:10" x14ac:dyDescent="0.35">
      <c r="A33" s="3">
        <v>165</v>
      </c>
      <c r="B33" s="3" t="s">
        <v>39</v>
      </c>
      <c r="C33" s="8">
        <v>3.5</v>
      </c>
      <c r="D33" s="9">
        <v>176161.96</v>
      </c>
      <c r="E33" s="10">
        <v>173984.43</v>
      </c>
      <c r="F33" s="8">
        <v>1.5</v>
      </c>
      <c r="G33" s="10">
        <v>31736.5</v>
      </c>
      <c r="H33" s="10">
        <v>381882.89</v>
      </c>
      <c r="I33" s="11">
        <v>170924.04</v>
      </c>
      <c r="J33" s="12">
        <f t="shared" si="1"/>
        <v>161476.75</v>
      </c>
    </row>
    <row r="34" spans="1:10" x14ac:dyDescent="0.35">
      <c r="A34" s="3">
        <v>167</v>
      </c>
      <c r="B34" s="3" t="s">
        <v>40</v>
      </c>
      <c r="C34" s="8">
        <v>5</v>
      </c>
      <c r="D34" s="9">
        <v>283985.625</v>
      </c>
      <c r="E34" s="10">
        <v>250025.14999999997</v>
      </c>
      <c r="F34" s="8">
        <v>0</v>
      </c>
      <c r="G34" s="10">
        <v>0</v>
      </c>
      <c r="H34" s="10">
        <v>534010.77499999991</v>
      </c>
      <c r="I34" s="11">
        <v>200020.12</v>
      </c>
      <c r="J34" s="12">
        <f t="shared" si="1"/>
        <v>188964.64</v>
      </c>
    </row>
    <row r="35" spans="1:10" x14ac:dyDescent="0.35">
      <c r="A35" s="3">
        <v>173</v>
      </c>
      <c r="B35" s="3" t="s">
        <v>41</v>
      </c>
      <c r="C35" s="8">
        <v>0.5</v>
      </c>
      <c r="D35" s="9">
        <v>54298.056299999997</v>
      </c>
      <c r="E35" s="10">
        <v>74889.633700000006</v>
      </c>
      <c r="F35" s="8">
        <v>0</v>
      </c>
      <c r="G35" s="10">
        <v>0</v>
      </c>
      <c r="H35" s="10">
        <v>129187.69</v>
      </c>
      <c r="I35" s="11">
        <v>59911.707000000002</v>
      </c>
      <c r="J35" s="12">
        <f t="shared" si="1"/>
        <v>56600.28</v>
      </c>
    </row>
    <row r="36" spans="1:10" x14ac:dyDescent="0.35">
      <c r="A36" s="3">
        <v>172</v>
      </c>
      <c r="B36" s="3" t="s">
        <v>42</v>
      </c>
      <c r="C36" s="8">
        <v>17</v>
      </c>
      <c r="D36" s="9">
        <v>1017980.5607</v>
      </c>
      <c r="E36" s="10">
        <v>881408.51300000004</v>
      </c>
      <c r="F36" s="8">
        <v>0.5</v>
      </c>
      <c r="G36" s="10">
        <v>24489.816299999999</v>
      </c>
      <c r="H36" s="10">
        <v>1923878.8900000001</v>
      </c>
      <c r="I36" s="11">
        <v>729616.62669999991</v>
      </c>
      <c r="J36" s="12">
        <f t="shared" si="1"/>
        <v>689289.37</v>
      </c>
    </row>
    <row r="37" spans="1:10" x14ac:dyDescent="0.35">
      <c r="A37" s="3">
        <v>174</v>
      </c>
      <c r="B37" s="3" t="s">
        <v>43</v>
      </c>
      <c r="C37" s="8">
        <v>8</v>
      </c>
      <c r="D37" s="9">
        <v>454377</v>
      </c>
      <c r="E37" s="10">
        <v>278421.16000000003</v>
      </c>
      <c r="F37" s="8">
        <v>1</v>
      </c>
      <c r="G37" s="10">
        <v>51275.25</v>
      </c>
      <c r="H37" s="10">
        <v>784073.41</v>
      </c>
      <c r="I37" s="11">
        <v>274012.17800000007</v>
      </c>
      <c r="J37" s="12">
        <f t="shared" si="1"/>
        <v>258867.02</v>
      </c>
    </row>
    <row r="38" spans="1:10" x14ac:dyDescent="0.35">
      <c r="A38" s="3">
        <v>175</v>
      </c>
      <c r="B38" s="3" t="s">
        <v>44</v>
      </c>
      <c r="C38" s="8">
        <v>5</v>
      </c>
      <c r="D38" s="9">
        <v>283985.625</v>
      </c>
      <c r="E38" s="10">
        <v>217271.89999999997</v>
      </c>
      <c r="F38" s="8">
        <v>0</v>
      </c>
      <c r="G38" s="10">
        <v>0</v>
      </c>
      <c r="H38" s="10">
        <v>501257.52499999997</v>
      </c>
      <c r="I38" s="11">
        <v>173817.52</v>
      </c>
      <c r="J38" s="12">
        <f t="shared" si="1"/>
        <v>164210.29999999999</v>
      </c>
    </row>
    <row r="39" spans="1:10" x14ac:dyDescent="0.35">
      <c r="A39" s="3">
        <v>185</v>
      </c>
      <c r="B39" s="3" t="s">
        <v>45</v>
      </c>
      <c r="C39" s="8">
        <v>4</v>
      </c>
      <c r="D39" s="9">
        <v>227188.5</v>
      </c>
      <c r="E39" s="10">
        <v>160466.19999999998</v>
      </c>
      <c r="F39" s="8">
        <v>0</v>
      </c>
      <c r="G39" s="10">
        <v>0</v>
      </c>
      <c r="H39" s="10">
        <v>387654.69999999995</v>
      </c>
      <c r="I39" s="11">
        <v>128372.96</v>
      </c>
      <c r="J39" s="12">
        <f t="shared" si="1"/>
        <v>121277.55</v>
      </c>
    </row>
    <row r="40" spans="1:10" x14ac:dyDescent="0.35">
      <c r="A40" s="3">
        <v>189</v>
      </c>
      <c r="B40" s="3" t="s">
        <v>46</v>
      </c>
      <c r="C40" s="8">
        <v>3</v>
      </c>
      <c r="D40" s="9">
        <v>170391.375</v>
      </c>
      <c r="E40" s="10">
        <v>217620.33</v>
      </c>
      <c r="F40" s="8">
        <v>1</v>
      </c>
      <c r="G40" s="10">
        <v>180254.44</v>
      </c>
      <c r="H40" s="10">
        <v>568266.14500000002</v>
      </c>
      <c r="I40" s="11">
        <v>354350.70400000003</v>
      </c>
      <c r="J40" s="12">
        <f t="shared" si="1"/>
        <v>334765.09000000003</v>
      </c>
    </row>
    <row r="41" spans="1:10" x14ac:dyDescent="0.35">
      <c r="A41" s="3">
        <v>191</v>
      </c>
      <c r="B41" s="3" t="s">
        <v>47</v>
      </c>
      <c r="C41" s="8">
        <v>6</v>
      </c>
      <c r="D41" s="9">
        <v>340782.75</v>
      </c>
      <c r="E41" s="10">
        <v>67755.450000000012</v>
      </c>
      <c r="F41" s="8">
        <v>0</v>
      </c>
      <c r="G41" s="10">
        <v>0</v>
      </c>
      <c r="H41" s="10">
        <v>408538.2</v>
      </c>
      <c r="I41" s="11">
        <v>54204.360000000015</v>
      </c>
      <c r="J41" s="12">
        <f t="shared" si="1"/>
        <v>51208.39</v>
      </c>
    </row>
    <row r="42" spans="1:10" x14ac:dyDescent="0.35">
      <c r="A42" s="3">
        <v>195</v>
      </c>
      <c r="B42" s="3" t="s">
        <v>48</v>
      </c>
      <c r="C42" s="8">
        <v>2</v>
      </c>
      <c r="D42" s="9">
        <v>113594.25</v>
      </c>
      <c r="E42" s="10">
        <v>28500.31</v>
      </c>
      <c r="F42" s="8">
        <v>0</v>
      </c>
      <c r="G42" s="10">
        <v>0</v>
      </c>
      <c r="H42" s="10">
        <v>142094.56</v>
      </c>
      <c r="I42" s="11">
        <v>22800.248000000003</v>
      </c>
      <c r="J42" s="12">
        <f t="shared" si="1"/>
        <v>21540.04</v>
      </c>
    </row>
    <row r="43" spans="1:10" x14ac:dyDescent="0.35">
      <c r="A43" s="3">
        <v>199</v>
      </c>
      <c r="B43" s="3" t="s">
        <v>49</v>
      </c>
      <c r="C43" s="8">
        <v>10</v>
      </c>
      <c r="D43" s="9">
        <v>567971.25</v>
      </c>
      <c r="E43" s="10">
        <v>350581.57</v>
      </c>
      <c r="F43" s="8">
        <v>1</v>
      </c>
      <c r="G43" s="10">
        <v>48698.54</v>
      </c>
      <c r="H43" s="10">
        <v>967251.3600000001</v>
      </c>
      <c r="I43" s="11">
        <v>329163.79599999997</v>
      </c>
      <c r="J43" s="12">
        <f t="shared" si="1"/>
        <v>310970.31</v>
      </c>
    </row>
    <row r="44" spans="1:10" x14ac:dyDescent="0.35">
      <c r="A44" s="3">
        <v>203</v>
      </c>
      <c r="B44" s="3" t="s">
        <v>50</v>
      </c>
      <c r="C44" s="8">
        <v>2</v>
      </c>
      <c r="D44" s="9">
        <v>113594.25</v>
      </c>
      <c r="E44" s="10">
        <v>90560.37</v>
      </c>
      <c r="F44" s="8">
        <v>0</v>
      </c>
      <c r="G44" s="10">
        <v>0</v>
      </c>
      <c r="H44" s="10">
        <v>204154.62</v>
      </c>
      <c r="I44" s="11">
        <v>72448.296000000002</v>
      </c>
      <c r="J44" s="12">
        <f t="shared" si="1"/>
        <v>68443.95</v>
      </c>
    </row>
    <row r="45" spans="1:10" x14ac:dyDescent="0.35">
      <c r="A45" s="3">
        <v>208</v>
      </c>
      <c r="B45" s="3" t="s">
        <v>51</v>
      </c>
      <c r="C45" s="8">
        <v>8</v>
      </c>
      <c r="D45" s="9">
        <v>454377</v>
      </c>
      <c r="E45" s="10">
        <v>409523.54999999993</v>
      </c>
      <c r="F45" s="8">
        <v>1</v>
      </c>
      <c r="G45" s="10">
        <v>1792.89</v>
      </c>
      <c r="H45" s="10">
        <v>865693.44</v>
      </c>
      <c r="I45" s="11">
        <v>329411.73</v>
      </c>
      <c r="J45" s="12">
        <f t="shared" si="1"/>
        <v>311204.53999999998</v>
      </c>
    </row>
    <row r="46" spans="1:10" x14ac:dyDescent="0.35">
      <c r="A46" s="3">
        <v>211</v>
      </c>
      <c r="B46" s="3" t="s">
        <v>52</v>
      </c>
      <c r="C46" s="8">
        <v>1</v>
      </c>
      <c r="D46" s="9">
        <v>56797.125</v>
      </c>
      <c r="E46" s="10">
        <v>105480.37</v>
      </c>
      <c r="F46" s="8">
        <v>1</v>
      </c>
      <c r="G46" s="10">
        <v>103812.43</v>
      </c>
      <c r="H46" s="10">
        <v>266089.92499999999</v>
      </c>
      <c r="I46" s="11">
        <v>188196.726</v>
      </c>
      <c r="J46" s="12">
        <f t="shared" si="1"/>
        <v>177794.75</v>
      </c>
    </row>
    <row r="47" spans="1:10" x14ac:dyDescent="0.35">
      <c r="A47" s="3">
        <v>215</v>
      </c>
      <c r="B47" s="3" t="s">
        <v>53</v>
      </c>
      <c r="C47" s="8">
        <v>4</v>
      </c>
      <c r="D47" s="9">
        <v>227188.5</v>
      </c>
      <c r="E47" s="10">
        <v>220773.84</v>
      </c>
      <c r="F47" s="8">
        <v>0</v>
      </c>
      <c r="G47" s="10">
        <v>0</v>
      </c>
      <c r="H47" s="10">
        <v>447962.34</v>
      </c>
      <c r="I47" s="11">
        <v>176619.07200000001</v>
      </c>
      <c r="J47" s="12">
        <f t="shared" si="1"/>
        <v>166857.01</v>
      </c>
    </row>
    <row r="48" spans="1:10" x14ac:dyDescent="0.35">
      <c r="A48" s="3">
        <v>223</v>
      </c>
      <c r="B48" s="3" t="s">
        <v>54</v>
      </c>
      <c r="C48" s="8">
        <v>10</v>
      </c>
      <c r="D48" s="9">
        <v>567971.25</v>
      </c>
      <c r="E48" s="10">
        <v>430241.42999999993</v>
      </c>
      <c r="F48" s="8">
        <v>1</v>
      </c>
      <c r="G48" s="10">
        <v>108160.7</v>
      </c>
      <c r="H48" s="10">
        <v>1106373.3799999999</v>
      </c>
      <c r="I48" s="11">
        <v>452353.84399999998</v>
      </c>
      <c r="J48" s="12">
        <f t="shared" si="1"/>
        <v>427351.41</v>
      </c>
    </row>
    <row r="49" spans="1:10" x14ac:dyDescent="0.35">
      <c r="A49" s="3">
        <v>225</v>
      </c>
      <c r="B49" s="3" t="s">
        <v>55</v>
      </c>
      <c r="C49" s="8">
        <v>8</v>
      </c>
      <c r="D49" s="9">
        <v>454377</v>
      </c>
      <c r="E49" s="10">
        <v>372812.31999999995</v>
      </c>
      <c r="F49" s="8">
        <v>0</v>
      </c>
      <c r="G49" s="10">
        <v>0</v>
      </c>
      <c r="H49" s="10">
        <v>827189.32</v>
      </c>
      <c r="I49" s="11">
        <v>298249.85599999997</v>
      </c>
      <c r="J49" s="12">
        <f t="shared" si="1"/>
        <v>281765.03999999998</v>
      </c>
    </row>
    <row r="50" spans="1:10" x14ac:dyDescent="0.35">
      <c r="A50" s="3">
        <v>233</v>
      </c>
      <c r="B50" s="3" t="s">
        <v>56</v>
      </c>
      <c r="C50" s="8">
        <v>3</v>
      </c>
      <c r="D50" s="9">
        <v>170391.375</v>
      </c>
      <c r="E50" s="10">
        <v>35091.33</v>
      </c>
      <c r="F50" s="8">
        <v>0</v>
      </c>
      <c r="G50" s="10">
        <v>0</v>
      </c>
      <c r="H50" s="10">
        <v>205482.70500000002</v>
      </c>
      <c r="I50" s="11">
        <v>28073.064000000002</v>
      </c>
      <c r="J50" s="12">
        <f t="shared" si="1"/>
        <v>26521.41</v>
      </c>
    </row>
    <row r="51" spans="1:10" x14ac:dyDescent="0.35">
      <c r="A51" s="3">
        <v>238</v>
      </c>
      <c r="B51" s="3" t="s">
        <v>57</v>
      </c>
      <c r="C51" s="8">
        <v>3</v>
      </c>
      <c r="D51" s="9">
        <v>170391.375</v>
      </c>
      <c r="E51" s="10">
        <v>94527.82</v>
      </c>
      <c r="F51" s="8">
        <v>0</v>
      </c>
      <c r="G51" s="10">
        <v>0</v>
      </c>
      <c r="H51" s="10">
        <v>264919.19500000001</v>
      </c>
      <c r="I51" s="11">
        <v>75622.256000000008</v>
      </c>
      <c r="J51" s="12">
        <f t="shared" si="1"/>
        <v>71442.47</v>
      </c>
    </row>
    <row r="52" spans="1:10" x14ac:dyDescent="0.35">
      <c r="A52" s="3">
        <v>245</v>
      </c>
      <c r="B52" s="3" t="s">
        <v>58</v>
      </c>
      <c r="C52" s="8">
        <v>3</v>
      </c>
      <c r="D52" s="9">
        <v>170391.375</v>
      </c>
      <c r="E52" s="10">
        <v>187914.95</v>
      </c>
      <c r="F52" s="8">
        <v>1</v>
      </c>
      <c r="G52" s="10">
        <v>4750.38</v>
      </c>
      <c r="H52" s="10">
        <v>363056.70499999996</v>
      </c>
      <c r="I52" s="11">
        <v>155082.34</v>
      </c>
      <c r="J52" s="12">
        <f t="shared" si="1"/>
        <v>146510.65</v>
      </c>
    </row>
    <row r="53" spans="1:10" x14ac:dyDescent="0.35">
      <c r="A53" s="3">
        <v>251</v>
      </c>
      <c r="B53" s="3" t="s">
        <v>59</v>
      </c>
      <c r="C53" s="8">
        <v>2</v>
      </c>
      <c r="D53" s="9">
        <v>113594.25</v>
      </c>
      <c r="E53" s="10">
        <v>118052.25</v>
      </c>
      <c r="F53" s="8">
        <v>1</v>
      </c>
      <c r="G53" s="10">
        <v>16914.88</v>
      </c>
      <c r="H53" s="10">
        <v>248561.38</v>
      </c>
      <c r="I53" s="11">
        <v>111356.68</v>
      </c>
      <c r="J53" s="12">
        <f t="shared" si="1"/>
        <v>105201.79</v>
      </c>
    </row>
    <row r="54" spans="1:10" x14ac:dyDescent="0.35">
      <c r="A54" s="3">
        <v>255</v>
      </c>
      <c r="B54" s="3" t="s">
        <v>60</v>
      </c>
      <c r="C54" s="8">
        <v>2</v>
      </c>
      <c r="D54" s="9">
        <v>113594.25</v>
      </c>
      <c r="E54" s="10">
        <v>12356.76</v>
      </c>
      <c r="F54" s="8">
        <v>0</v>
      </c>
      <c r="G54" s="10">
        <v>0</v>
      </c>
      <c r="H54" s="10">
        <v>125951.01</v>
      </c>
      <c r="I54" s="11">
        <v>9885.4080000000013</v>
      </c>
      <c r="J54" s="12">
        <f t="shared" si="1"/>
        <v>9339.02</v>
      </c>
    </row>
    <row r="55" spans="1:10" x14ac:dyDescent="0.35">
      <c r="A55" s="3">
        <v>260</v>
      </c>
      <c r="B55" s="3" t="s">
        <v>61</v>
      </c>
      <c r="C55" s="8">
        <v>9</v>
      </c>
      <c r="D55" s="9">
        <v>511174.125</v>
      </c>
      <c r="E55" s="10">
        <v>554446.57000000007</v>
      </c>
      <c r="F55" s="8">
        <v>2</v>
      </c>
      <c r="G55" s="10">
        <v>177998.89</v>
      </c>
      <c r="H55" s="10">
        <v>1243619.585</v>
      </c>
      <c r="I55" s="11">
        <v>621556.14600000007</v>
      </c>
      <c r="J55" s="12">
        <f t="shared" si="1"/>
        <v>587201.59</v>
      </c>
    </row>
    <row r="56" spans="1:10" x14ac:dyDescent="0.35">
      <c r="A56" s="3">
        <v>261</v>
      </c>
      <c r="B56" s="3" t="s">
        <v>62</v>
      </c>
      <c r="C56" s="8">
        <v>19</v>
      </c>
      <c r="D56" s="9">
        <v>1079145.375</v>
      </c>
      <c r="E56" s="10">
        <v>589569.18000000005</v>
      </c>
      <c r="F56" s="8">
        <v>0</v>
      </c>
      <c r="G56" s="10">
        <v>0</v>
      </c>
      <c r="H56" s="10">
        <v>1668714.5550000002</v>
      </c>
      <c r="I56" s="11">
        <v>471655.34400000004</v>
      </c>
      <c r="J56" s="12">
        <f t="shared" si="1"/>
        <v>445586.08</v>
      </c>
    </row>
    <row r="57" spans="1:10" x14ac:dyDescent="0.35">
      <c r="A57" s="3">
        <v>263</v>
      </c>
      <c r="B57" s="3" t="s">
        <v>63</v>
      </c>
      <c r="C57" s="8">
        <v>5</v>
      </c>
      <c r="D57" s="9">
        <v>283985.625</v>
      </c>
      <c r="E57" s="10">
        <v>378754.92</v>
      </c>
      <c r="F57" s="8">
        <v>2</v>
      </c>
      <c r="G57" s="10">
        <v>103110.9</v>
      </c>
      <c r="H57" s="10">
        <v>765851.44499999995</v>
      </c>
      <c r="I57" s="11">
        <v>406114.83600000001</v>
      </c>
      <c r="J57" s="12">
        <f t="shared" si="1"/>
        <v>383668.12</v>
      </c>
    </row>
    <row r="58" spans="1:10" x14ac:dyDescent="0.35">
      <c r="A58" s="3">
        <v>267</v>
      </c>
      <c r="B58" s="3" t="s">
        <v>64</v>
      </c>
      <c r="C58" s="8">
        <v>11</v>
      </c>
      <c r="D58" s="9">
        <v>624768.375</v>
      </c>
      <c r="E58" s="10">
        <v>492594.95</v>
      </c>
      <c r="F58" s="8">
        <v>2</v>
      </c>
      <c r="G58" s="10">
        <v>114605.37000000001</v>
      </c>
      <c r="H58" s="10">
        <v>1231968.6950000001</v>
      </c>
      <c r="I58" s="11">
        <v>508681.33</v>
      </c>
      <c r="J58" s="12">
        <f t="shared" si="1"/>
        <v>480565.57</v>
      </c>
    </row>
    <row r="59" spans="1:10" x14ac:dyDescent="0.35">
      <c r="A59" s="3">
        <v>269</v>
      </c>
      <c r="B59" s="3" t="s">
        <v>65</v>
      </c>
      <c r="C59" s="8">
        <v>1</v>
      </c>
      <c r="D59" s="9">
        <v>56797.125</v>
      </c>
      <c r="E59" s="10">
        <v>43703.07</v>
      </c>
      <c r="F59" s="8">
        <v>0</v>
      </c>
      <c r="G59" s="10">
        <v>0</v>
      </c>
      <c r="H59" s="10">
        <v>100500.19500000001</v>
      </c>
      <c r="I59" s="11">
        <v>34962.455999999998</v>
      </c>
      <c r="J59" s="12">
        <f t="shared" si="1"/>
        <v>33030.019999999997</v>
      </c>
    </row>
    <row r="60" spans="1:10" x14ac:dyDescent="0.35">
      <c r="A60" s="3">
        <v>274</v>
      </c>
      <c r="B60" s="3" t="s">
        <v>66</v>
      </c>
      <c r="C60" s="8">
        <v>11.25</v>
      </c>
      <c r="D60" s="9">
        <v>643375.11499999999</v>
      </c>
      <c r="E60" s="10">
        <v>496564.15</v>
      </c>
      <c r="F60" s="8">
        <v>2</v>
      </c>
      <c r="G60" s="10">
        <v>173319.96000000002</v>
      </c>
      <c r="H60" s="10">
        <v>1313259.2250000001</v>
      </c>
      <c r="I60" s="11">
        <v>570571.28020000004</v>
      </c>
      <c r="J60" s="12">
        <f t="shared" si="1"/>
        <v>539034.75</v>
      </c>
    </row>
    <row r="61" spans="1:10" x14ac:dyDescent="0.35">
      <c r="A61" s="3">
        <v>275</v>
      </c>
      <c r="B61" s="3" t="s">
        <v>67</v>
      </c>
      <c r="C61" s="8">
        <v>5</v>
      </c>
      <c r="D61" s="9">
        <v>283985.625</v>
      </c>
      <c r="E61" s="10">
        <v>175875.8</v>
      </c>
      <c r="F61" s="8">
        <v>0</v>
      </c>
      <c r="G61" s="10">
        <v>0</v>
      </c>
      <c r="H61" s="10">
        <v>459861.42500000005</v>
      </c>
      <c r="I61" s="11">
        <v>140700.64000000001</v>
      </c>
      <c r="J61" s="12">
        <f t="shared" si="1"/>
        <v>132923.85999999999</v>
      </c>
    </row>
    <row r="62" spans="1:10" x14ac:dyDescent="0.35">
      <c r="A62" s="3">
        <v>276</v>
      </c>
      <c r="B62" s="3" t="s">
        <v>68</v>
      </c>
      <c r="C62" s="8">
        <v>4</v>
      </c>
      <c r="D62" s="9">
        <v>227188.5</v>
      </c>
      <c r="E62" s="10">
        <v>361083.89</v>
      </c>
      <c r="F62" s="8">
        <v>2</v>
      </c>
      <c r="G62" s="10">
        <v>409059.71</v>
      </c>
      <c r="H62" s="10">
        <v>997332.1</v>
      </c>
      <c r="I62" s="11">
        <v>697926.82199999993</v>
      </c>
      <c r="J62" s="12">
        <f t="shared" si="1"/>
        <v>659351.12</v>
      </c>
    </row>
    <row r="63" spans="1:10" x14ac:dyDescent="0.35">
      <c r="A63" s="3">
        <v>279</v>
      </c>
      <c r="B63" s="3" t="s">
        <v>69</v>
      </c>
      <c r="C63" s="8">
        <v>16.5</v>
      </c>
      <c r="D63" s="9">
        <v>953538.53700000001</v>
      </c>
      <c r="E63" s="10">
        <v>716155.64299999992</v>
      </c>
      <c r="F63" s="8">
        <v>2</v>
      </c>
      <c r="G63" s="10">
        <v>67784.509999999995</v>
      </c>
      <c r="H63" s="10">
        <v>1737478.69</v>
      </c>
      <c r="I63" s="11">
        <v>640709.02439999988</v>
      </c>
      <c r="J63" s="12">
        <f t="shared" si="1"/>
        <v>605295.85</v>
      </c>
    </row>
    <row r="64" spans="1:10" x14ac:dyDescent="0.35">
      <c r="A64" s="3">
        <v>281</v>
      </c>
      <c r="B64" s="3" t="s">
        <v>70</v>
      </c>
      <c r="C64" s="8">
        <v>1</v>
      </c>
      <c r="D64" s="9">
        <v>56797.125</v>
      </c>
      <c r="E64" s="10">
        <v>92828.87</v>
      </c>
      <c r="F64" s="8">
        <v>0</v>
      </c>
      <c r="G64" s="10">
        <v>0</v>
      </c>
      <c r="H64" s="10">
        <v>149625.995</v>
      </c>
      <c r="I64" s="11">
        <v>74263.096000000005</v>
      </c>
      <c r="J64" s="12">
        <f t="shared" si="1"/>
        <v>70158.44</v>
      </c>
    </row>
    <row r="65" spans="1:10" x14ac:dyDescent="0.35">
      <c r="A65" s="3">
        <v>285</v>
      </c>
      <c r="B65" s="3" t="s">
        <v>71</v>
      </c>
      <c r="C65" s="8">
        <v>4</v>
      </c>
      <c r="D65" s="9">
        <v>227188.5</v>
      </c>
      <c r="E65" s="10">
        <v>95260.44</v>
      </c>
      <c r="F65" s="8">
        <v>0</v>
      </c>
      <c r="G65" s="10">
        <v>0</v>
      </c>
      <c r="H65" s="10">
        <v>322448.94</v>
      </c>
      <c r="I65" s="11">
        <v>76208.351999999999</v>
      </c>
      <c r="J65" s="12">
        <f t="shared" si="1"/>
        <v>71996.179999999993</v>
      </c>
    </row>
    <row r="66" spans="1:10" x14ac:dyDescent="0.35">
      <c r="A66" s="3">
        <v>291</v>
      </c>
      <c r="B66" s="3" t="s">
        <v>72</v>
      </c>
      <c r="C66" s="8">
        <v>1</v>
      </c>
      <c r="D66" s="9">
        <v>56797.125</v>
      </c>
      <c r="E66" s="10">
        <v>62322.77</v>
      </c>
      <c r="F66" s="8">
        <v>0</v>
      </c>
      <c r="G66" s="10">
        <v>0</v>
      </c>
      <c r="H66" s="10">
        <v>119119.89499999999</v>
      </c>
      <c r="I66" s="11">
        <v>49858.216</v>
      </c>
      <c r="J66" s="12">
        <f t="shared" si="1"/>
        <v>47102.46</v>
      </c>
    </row>
    <row r="67" spans="1:10" x14ac:dyDescent="0.35">
      <c r="A67" s="3">
        <v>295</v>
      </c>
      <c r="B67" s="3" t="s">
        <v>73</v>
      </c>
      <c r="C67" s="8">
        <v>6</v>
      </c>
      <c r="D67" s="9">
        <v>340782.75</v>
      </c>
      <c r="E67" s="10">
        <v>289963.87</v>
      </c>
      <c r="F67" s="8">
        <v>2</v>
      </c>
      <c r="G67" s="10">
        <v>264285.17</v>
      </c>
      <c r="H67" s="10">
        <v>895031.79</v>
      </c>
      <c r="I67" s="11">
        <v>496256.266</v>
      </c>
      <c r="J67" s="12">
        <f t="shared" si="1"/>
        <v>468827.27</v>
      </c>
    </row>
    <row r="68" spans="1:10" x14ac:dyDescent="0.35">
      <c r="A68" s="3">
        <v>299</v>
      </c>
      <c r="B68" s="3" t="s">
        <v>74</v>
      </c>
      <c r="C68" s="8">
        <v>1</v>
      </c>
      <c r="D68" s="9">
        <v>56797.125</v>
      </c>
      <c r="E68" s="10">
        <v>43162.73</v>
      </c>
      <c r="F68" s="8">
        <v>0</v>
      </c>
      <c r="G68" s="10">
        <v>0</v>
      </c>
      <c r="H68" s="10">
        <v>99959.85500000001</v>
      </c>
      <c r="I68" s="11">
        <v>34530.184000000001</v>
      </c>
      <c r="J68" s="12">
        <f t="shared" si="1"/>
        <v>32621.64</v>
      </c>
    </row>
    <row r="69" spans="1:10" x14ac:dyDescent="0.35">
      <c r="A69" s="3">
        <v>306</v>
      </c>
      <c r="B69" s="3" t="s">
        <v>75</v>
      </c>
      <c r="C69" s="8">
        <v>1</v>
      </c>
      <c r="D69" s="9">
        <v>56797.125</v>
      </c>
      <c r="E69" s="10">
        <v>5971.93</v>
      </c>
      <c r="F69" s="8">
        <v>0</v>
      </c>
      <c r="G69" s="10">
        <v>0</v>
      </c>
      <c r="H69" s="10">
        <v>62769.055</v>
      </c>
      <c r="I69" s="11">
        <v>4777.5440000000008</v>
      </c>
      <c r="J69" s="12">
        <f t="shared" si="1"/>
        <v>4513.4799999999996</v>
      </c>
    </row>
    <row r="70" spans="1:10" x14ac:dyDescent="0.35">
      <c r="A70" s="3">
        <v>315</v>
      </c>
      <c r="B70" s="3" t="s">
        <v>76</v>
      </c>
      <c r="C70" s="8">
        <v>4.5</v>
      </c>
      <c r="D70" s="9">
        <v>259642.38</v>
      </c>
      <c r="E70" s="10">
        <v>190387.49</v>
      </c>
      <c r="F70" s="8">
        <v>0</v>
      </c>
      <c r="G70" s="10">
        <v>0</v>
      </c>
      <c r="H70" s="10">
        <v>450029.87</v>
      </c>
      <c r="I70" s="11">
        <v>152309.99189999999</v>
      </c>
      <c r="J70" s="12">
        <f t="shared" ref="J70:J127" si="2">ROUND(I70*$J$3,2)</f>
        <v>143891.54</v>
      </c>
    </row>
    <row r="71" spans="1:10" x14ac:dyDescent="0.35">
      <c r="A71" s="3">
        <v>317</v>
      </c>
      <c r="B71" s="3" t="s">
        <v>77</v>
      </c>
      <c r="C71" s="8">
        <v>3</v>
      </c>
      <c r="D71" s="9">
        <v>170391.375</v>
      </c>
      <c r="E71" s="10">
        <v>164429.65999999997</v>
      </c>
      <c r="F71" s="8">
        <v>0</v>
      </c>
      <c r="G71" s="10">
        <v>0</v>
      </c>
      <c r="H71" s="10">
        <v>334821.03499999997</v>
      </c>
      <c r="I71" s="11">
        <v>131543.72799999997</v>
      </c>
      <c r="J71" s="12">
        <f t="shared" si="2"/>
        <v>124273.06</v>
      </c>
    </row>
    <row r="72" spans="1:10" x14ac:dyDescent="0.35">
      <c r="A72" s="3">
        <v>319</v>
      </c>
      <c r="B72" s="3" t="s">
        <v>78</v>
      </c>
      <c r="C72" s="8">
        <v>8</v>
      </c>
      <c r="D72" s="9">
        <v>454377</v>
      </c>
      <c r="E72" s="10">
        <v>327524.43</v>
      </c>
      <c r="F72" s="8">
        <v>1</v>
      </c>
      <c r="G72" s="10">
        <v>42766.3</v>
      </c>
      <c r="H72" s="10">
        <v>824667.73</v>
      </c>
      <c r="I72" s="11">
        <v>304785.84399999998</v>
      </c>
      <c r="J72" s="12">
        <f t="shared" si="2"/>
        <v>287939.77</v>
      </c>
    </row>
    <row r="73" spans="1:10" x14ac:dyDescent="0.35">
      <c r="A73" s="3">
        <v>333</v>
      </c>
      <c r="B73" s="3" t="s">
        <v>79</v>
      </c>
      <c r="C73" s="8">
        <v>2</v>
      </c>
      <c r="D73" s="9">
        <v>113594.25</v>
      </c>
      <c r="E73" s="10">
        <v>137888.69</v>
      </c>
      <c r="F73" s="8">
        <v>0</v>
      </c>
      <c r="G73" s="10">
        <v>0</v>
      </c>
      <c r="H73" s="10">
        <v>251482.94</v>
      </c>
      <c r="I73" s="11">
        <v>110310.952</v>
      </c>
      <c r="J73" s="12">
        <f t="shared" si="2"/>
        <v>104213.86</v>
      </c>
    </row>
    <row r="74" spans="1:10" x14ac:dyDescent="0.35">
      <c r="A74" s="3">
        <v>335</v>
      </c>
      <c r="B74" s="3" t="s">
        <v>80</v>
      </c>
      <c r="C74" s="8">
        <v>45</v>
      </c>
      <c r="D74" s="9">
        <v>2555870.625</v>
      </c>
      <c r="E74" s="10">
        <v>1988015.6600000004</v>
      </c>
      <c r="F74" s="8">
        <v>6</v>
      </c>
      <c r="G74" s="10">
        <v>303522.24999999994</v>
      </c>
      <c r="H74" s="10">
        <v>4847408.5350000001</v>
      </c>
      <c r="I74" s="11">
        <v>1893934.7780000004</v>
      </c>
      <c r="J74" s="12">
        <f t="shared" si="2"/>
        <v>1789253.51</v>
      </c>
    </row>
    <row r="75" spans="1:10" x14ac:dyDescent="0.35">
      <c r="A75" s="3">
        <v>339</v>
      </c>
      <c r="B75" s="3" t="s">
        <v>81</v>
      </c>
      <c r="C75" s="8">
        <v>3</v>
      </c>
      <c r="D75" s="9">
        <v>170391.375</v>
      </c>
      <c r="E75" s="10">
        <v>80336.930000000008</v>
      </c>
      <c r="F75" s="8">
        <v>0</v>
      </c>
      <c r="G75" s="10">
        <v>0</v>
      </c>
      <c r="H75" s="10">
        <v>250728.30499999999</v>
      </c>
      <c r="I75" s="11">
        <v>64269.544000000009</v>
      </c>
      <c r="J75" s="12">
        <f t="shared" si="2"/>
        <v>60717.25</v>
      </c>
    </row>
    <row r="76" spans="1:10" x14ac:dyDescent="0.35">
      <c r="A76" s="3">
        <v>341</v>
      </c>
      <c r="B76" s="3" t="s">
        <v>82</v>
      </c>
      <c r="C76" s="8">
        <v>2.5</v>
      </c>
      <c r="D76" s="9">
        <v>125606.84299999999</v>
      </c>
      <c r="E76" s="10">
        <v>170735.45699999999</v>
      </c>
      <c r="F76" s="8">
        <v>1</v>
      </c>
      <c r="G76" s="10">
        <v>72277.72</v>
      </c>
      <c r="H76" s="10">
        <v>368620.02</v>
      </c>
      <c r="I76" s="11">
        <v>208866.08559999999</v>
      </c>
      <c r="J76" s="12">
        <f t="shared" si="2"/>
        <v>197321.67</v>
      </c>
    </row>
    <row r="77" spans="1:10" x14ac:dyDescent="0.35">
      <c r="A77" s="3">
        <v>342</v>
      </c>
      <c r="B77" s="3" t="s">
        <v>83</v>
      </c>
      <c r="C77" s="8">
        <v>2</v>
      </c>
      <c r="D77" s="9">
        <v>113594.25</v>
      </c>
      <c r="E77" s="10">
        <v>39429.03</v>
      </c>
      <c r="F77" s="8">
        <v>0</v>
      </c>
      <c r="G77" s="10">
        <v>0</v>
      </c>
      <c r="H77" s="10">
        <v>153023.28</v>
      </c>
      <c r="I77" s="11">
        <v>31543.224000000002</v>
      </c>
      <c r="J77" s="12">
        <f t="shared" si="2"/>
        <v>29799.77</v>
      </c>
    </row>
    <row r="78" spans="1:10" x14ac:dyDescent="0.35">
      <c r="A78" s="3">
        <v>343</v>
      </c>
      <c r="B78" s="3" t="s">
        <v>84</v>
      </c>
      <c r="C78" s="8">
        <v>7</v>
      </c>
      <c r="D78" s="9">
        <v>397579.875</v>
      </c>
      <c r="E78" s="10">
        <v>272621.77</v>
      </c>
      <c r="F78" s="8">
        <v>1</v>
      </c>
      <c r="G78" s="10">
        <v>200766.1</v>
      </c>
      <c r="H78" s="10">
        <v>870967.745</v>
      </c>
      <c r="I78" s="11">
        <v>418863.51600000006</v>
      </c>
      <c r="J78" s="12">
        <f t="shared" si="2"/>
        <v>395712.16</v>
      </c>
    </row>
    <row r="79" spans="1:10" x14ac:dyDescent="0.35">
      <c r="A79" s="3">
        <v>351</v>
      </c>
      <c r="B79" s="3" t="s">
        <v>85</v>
      </c>
      <c r="C79" s="8">
        <v>21</v>
      </c>
      <c r="D79" s="9">
        <v>1192739.625</v>
      </c>
      <c r="E79" s="10">
        <v>852630.8899999999</v>
      </c>
      <c r="F79" s="8">
        <v>2</v>
      </c>
      <c r="G79" s="10">
        <v>224194.59000000003</v>
      </c>
      <c r="H79" s="10">
        <v>2269565.105</v>
      </c>
      <c r="I79" s="11">
        <v>906299.30199999991</v>
      </c>
      <c r="J79" s="12">
        <f t="shared" si="2"/>
        <v>856206.47</v>
      </c>
    </row>
    <row r="80" spans="1:10" x14ac:dyDescent="0.35">
      <c r="A80" s="3">
        <v>352</v>
      </c>
      <c r="B80" s="3" t="s">
        <v>86</v>
      </c>
      <c r="C80" s="8">
        <v>10.5</v>
      </c>
      <c r="D80" s="9">
        <v>614624.41</v>
      </c>
      <c r="E80" s="10">
        <v>434311.25</v>
      </c>
      <c r="F80" s="8">
        <v>0</v>
      </c>
      <c r="G80" s="10">
        <v>0</v>
      </c>
      <c r="H80" s="10">
        <v>1048935.6599999999</v>
      </c>
      <c r="I80" s="11">
        <v>347448.99790000002</v>
      </c>
      <c r="J80" s="12">
        <f t="shared" si="2"/>
        <v>328244.84999999998</v>
      </c>
    </row>
    <row r="81" spans="1:10" x14ac:dyDescent="0.35">
      <c r="A81" s="3">
        <v>357</v>
      </c>
      <c r="B81" s="3" t="s">
        <v>87</v>
      </c>
      <c r="C81" s="8">
        <v>11</v>
      </c>
      <c r="D81" s="9">
        <v>624768.375</v>
      </c>
      <c r="E81" s="10">
        <v>275882</v>
      </c>
      <c r="F81" s="8">
        <v>2</v>
      </c>
      <c r="G81" s="10">
        <v>101372.13</v>
      </c>
      <c r="H81" s="10">
        <v>1002022.505</v>
      </c>
      <c r="I81" s="11">
        <v>322077.73</v>
      </c>
      <c r="J81" s="12">
        <f t="shared" si="2"/>
        <v>304275.90000000002</v>
      </c>
    </row>
    <row r="82" spans="1:10" x14ac:dyDescent="0.35">
      <c r="A82" s="3">
        <v>359</v>
      </c>
      <c r="B82" s="3" t="s">
        <v>88</v>
      </c>
      <c r="C82" s="8">
        <v>6</v>
      </c>
      <c r="D82" s="9">
        <v>340782.75</v>
      </c>
      <c r="E82" s="10">
        <v>55931.21</v>
      </c>
      <c r="F82" s="8">
        <v>0</v>
      </c>
      <c r="G82" s="10">
        <v>0</v>
      </c>
      <c r="H82" s="10">
        <v>396713.96</v>
      </c>
      <c r="I82" s="11">
        <v>44744.968000000001</v>
      </c>
      <c r="J82" s="12">
        <f t="shared" si="2"/>
        <v>42271.83</v>
      </c>
    </row>
    <row r="83" spans="1:10" x14ac:dyDescent="0.35">
      <c r="A83" s="3">
        <v>363</v>
      </c>
      <c r="B83" s="3" t="s">
        <v>89</v>
      </c>
      <c r="C83" s="8">
        <v>15</v>
      </c>
      <c r="D83" s="9">
        <v>851956.875</v>
      </c>
      <c r="E83" s="10">
        <v>612510.11999999988</v>
      </c>
      <c r="F83" s="8">
        <v>1</v>
      </c>
      <c r="G83" s="10">
        <v>2975.58</v>
      </c>
      <c r="H83" s="10">
        <v>1467442.575</v>
      </c>
      <c r="I83" s="11">
        <v>492983.67599999992</v>
      </c>
      <c r="J83" s="12">
        <f t="shared" si="2"/>
        <v>465735.56</v>
      </c>
    </row>
    <row r="84" spans="1:10" x14ac:dyDescent="0.35">
      <c r="A84" s="3">
        <v>367</v>
      </c>
      <c r="B84" s="3" t="s">
        <v>90</v>
      </c>
      <c r="C84" s="8">
        <v>3</v>
      </c>
      <c r="D84" s="9">
        <v>170391.375</v>
      </c>
      <c r="E84" s="10">
        <v>84903.5</v>
      </c>
      <c r="F84" s="8">
        <v>0</v>
      </c>
      <c r="G84" s="10">
        <v>0</v>
      </c>
      <c r="H84" s="10">
        <v>255294.875</v>
      </c>
      <c r="I84" s="11">
        <v>67922.8</v>
      </c>
      <c r="J84" s="12">
        <f t="shared" si="2"/>
        <v>64168.58</v>
      </c>
    </row>
    <row r="85" spans="1:10" x14ac:dyDescent="0.35">
      <c r="A85" s="3">
        <v>369</v>
      </c>
      <c r="B85" s="3" t="s">
        <v>91</v>
      </c>
      <c r="C85" s="8">
        <v>1</v>
      </c>
      <c r="D85" s="9">
        <v>56797.125</v>
      </c>
      <c r="E85" s="10">
        <v>105480.37</v>
      </c>
      <c r="F85" s="8">
        <v>1</v>
      </c>
      <c r="G85" s="10">
        <v>129021.65</v>
      </c>
      <c r="H85" s="10">
        <v>291299.14500000002</v>
      </c>
      <c r="I85" s="11">
        <v>213405.946</v>
      </c>
      <c r="J85" s="12">
        <f t="shared" si="2"/>
        <v>201610.61</v>
      </c>
    </row>
    <row r="86" spans="1:10" x14ac:dyDescent="0.35">
      <c r="A86" s="3">
        <v>371</v>
      </c>
      <c r="B86" s="3" t="s">
        <v>92</v>
      </c>
      <c r="C86" s="8">
        <v>38</v>
      </c>
      <c r="D86" s="9">
        <v>2163078.7549999999</v>
      </c>
      <c r="E86" s="10">
        <v>1412376.24</v>
      </c>
      <c r="F86" s="8">
        <v>5</v>
      </c>
      <c r="G86" s="10">
        <v>139929.97</v>
      </c>
      <c r="H86" s="10">
        <v>3715384.9649999999</v>
      </c>
      <c r="I86" s="11">
        <v>1269830.9634999996</v>
      </c>
      <c r="J86" s="12">
        <f t="shared" si="2"/>
        <v>1199645.06</v>
      </c>
    </row>
    <row r="87" spans="1:10" x14ac:dyDescent="0.35">
      <c r="A87" s="3">
        <v>375</v>
      </c>
      <c r="B87" s="3" t="s">
        <v>93</v>
      </c>
      <c r="C87" s="8">
        <v>0.25</v>
      </c>
      <c r="D87" s="9">
        <v>19254.2271</v>
      </c>
      <c r="E87" s="10">
        <v>18733.102900000002</v>
      </c>
      <c r="F87" s="8">
        <v>0</v>
      </c>
      <c r="G87" s="10">
        <v>0</v>
      </c>
      <c r="H87" s="10">
        <v>37987.33</v>
      </c>
      <c r="I87" s="11">
        <v>14986.4823</v>
      </c>
      <c r="J87" s="12">
        <f t="shared" si="2"/>
        <v>14158.15</v>
      </c>
    </row>
    <row r="88" spans="1:10" x14ac:dyDescent="0.35">
      <c r="A88" s="3">
        <v>377</v>
      </c>
      <c r="B88" s="3" t="s">
        <v>94</v>
      </c>
      <c r="C88" s="8">
        <v>4</v>
      </c>
      <c r="D88" s="9">
        <v>227188.5</v>
      </c>
      <c r="E88" s="10">
        <v>122663.03999999999</v>
      </c>
      <c r="F88" s="8">
        <v>0</v>
      </c>
      <c r="G88" s="10">
        <v>0</v>
      </c>
      <c r="H88" s="10">
        <v>349851.54</v>
      </c>
      <c r="I88" s="11">
        <v>98130.432000000001</v>
      </c>
      <c r="J88" s="12">
        <f t="shared" si="2"/>
        <v>92706.58</v>
      </c>
    </row>
    <row r="89" spans="1:10" x14ac:dyDescent="0.35">
      <c r="A89" s="3">
        <v>387</v>
      </c>
      <c r="B89" s="3" t="s">
        <v>95</v>
      </c>
      <c r="C89" s="8">
        <v>1</v>
      </c>
      <c r="D89" s="9">
        <v>56797.125</v>
      </c>
      <c r="E89" s="10">
        <v>65060.7</v>
      </c>
      <c r="F89" s="8">
        <v>0</v>
      </c>
      <c r="G89" s="10">
        <v>0</v>
      </c>
      <c r="H89" s="10">
        <v>121857.825</v>
      </c>
      <c r="I89" s="11">
        <v>52048.56</v>
      </c>
      <c r="J89" s="12">
        <f t="shared" si="2"/>
        <v>49171.74</v>
      </c>
    </row>
    <row r="90" spans="1:10" x14ac:dyDescent="0.35">
      <c r="A90" s="3">
        <v>388</v>
      </c>
      <c r="B90" s="3" t="s">
        <v>96</v>
      </c>
      <c r="C90" s="8">
        <v>1</v>
      </c>
      <c r="D90" s="9">
        <v>56797.125</v>
      </c>
      <c r="E90" s="10">
        <v>54485.23</v>
      </c>
      <c r="F90" s="8">
        <v>0</v>
      </c>
      <c r="G90" s="10">
        <v>0</v>
      </c>
      <c r="H90" s="10">
        <v>111282.35500000001</v>
      </c>
      <c r="I90" s="11">
        <v>43588.184000000008</v>
      </c>
      <c r="J90" s="12">
        <f t="shared" si="2"/>
        <v>41178.980000000003</v>
      </c>
    </row>
    <row r="91" spans="1:10" x14ac:dyDescent="0.35">
      <c r="A91" s="3">
        <v>391</v>
      </c>
      <c r="B91" s="3" t="s">
        <v>97</v>
      </c>
      <c r="C91" s="8">
        <v>1</v>
      </c>
      <c r="D91" s="9">
        <v>56797.125</v>
      </c>
      <c r="E91" s="10">
        <v>17453.849999999999</v>
      </c>
      <c r="F91" s="8">
        <v>0</v>
      </c>
      <c r="G91" s="10">
        <v>0</v>
      </c>
      <c r="H91" s="10">
        <v>74250.975000000006</v>
      </c>
      <c r="I91" s="11">
        <v>13963.08</v>
      </c>
      <c r="J91" s="12">
        <f t="shared" si="2"/>
        <v>13191.31</v>
      </c>
    </row>
    <row r="92" spans="1:10" x14ac:dyDescent="0.35">
      <c r="A92" s="3">
        <v>399</v>
      </c>
      <c r="B92" s="3" t="s">
        <v>98</v>
      </c>
      <c r="C92" s="8">
        <v>6</v>
      </c>
      <c r="D92" s="9">
        <v>340782.75</v>
      </c>
      <c r="E92" s="10">
        <v>287062.59999999998</v>
      </c>
      <c r="F92" s="8">
        <v>1</v>
      </c>
      <c r="G92" s="10">
        <v>48324.160000000003</v>
      </c>
      <c r="H92" s="10">
        <v>676169.51</v>
      </c>
      <c r="I92" s="11">
        <v>277974.24</v>
      </c>
      <c r="J92" s="12">
        <f t="shared" si="2"/>
        <v>262610.09000000003</v>
      </c>
    </row>
    <row r="93" spans="1:10" x14ac:dyDescent="0.35">
      <c r="A93" s="3">
        <v>401</v>
      </c>
      <c r="B93" s="3" t="s">
        <v>99</v>
      </c>
      <c r="C93" s="8">
        <v>10</v>
      </c>
      <c r="D93" s="9">
        <v>567971.25</v>
      </c>
      <c r="E93" s="10">
        <v>367011.92</v>
      </c>
      <c r="F93" s="8">
        <v>1</v>
      </c>
      <c r="G93" s="10">
        <v>5980.02</v>
      </c>
      <c r="H93" s="10">
        <v>940963.19</v>
      </c>
      <c r="I93" s="11">
        <v>299589.55600000004</v>
      </c>
      <c r="J93" s="12">
        <f t="shared" si="2"/>
        <v>283030.69</v>
      </c>
    </row>
    <row r="94" spans="1:10" x14ac:dyDescent="0.35">
      <c r="A94" s="3">
        <v>405</v>
      </c>
      <c r="B94" s="3" t="s">
        <v>100</v>
      </c>
      <c r="C94" s="8">
        <v>2</v>
      </c>
      <c r="D94" s="9">
        <v>113594.25</v>
      </c>
      <c r="E94" s="10">
        <v>98310.99</v>
      </c>
      <c r="F94" s="8">
        <v>0</v>
      </c>
      <c r="G94" s="10">
        <v>0</v>
      </c>
      <c r="H94" s="10">
        <v>211905.24</v>
      </c>
      <c r="I94" s="11">
        <v>78648.792000000001</v>
      </c>
      <c r="J94" s="12">
        <f t="shared" si="2"/>
        <v>74301.73</v>
      </c>
    </row>
    <row r="95" spans="1:10" x14ac:dyDescent="0.35">
      <c r="A95" s="3">
        <v>411</v>
      </c>
      <c r="B95" s="3" t="s">
        <v>101</v>
      </c>
      <c r="C95" s="8">
        <v>3</v>
      </c>
      <c r="D95" s="9">
        <v>170391.375</v>
      </c>
      <c r="E95" s="10">
        <v>55665.849999999991</v>
      </c>
      <c r="F95" s="8">
        <v>0</v>
      </c>
      <c r="G95" s="10">
        <v>0</v>
      </c>
      <c r="H95" s="10">
        <v>226057.22499999998</v>
      </c>
      <c r="I95" s="11">
        <v>44532.679999999993</v>
      </c>
      <c r="J95" s="12">
        <f t="shared" si="2"/>
        <v>42071.28</v>
      </c>
    </row>
    <row r="96" spans="1:10" x14ac:dyDescent="0.35">
      <c r="A96" s="3">
        <v>413</v>
      </c>
      <c r="B96" s="3" t="s">
        <v>102</v>
      </c>
      <c r="C96" s="8">
        <v>1</v>
      </c>
      <c r="D96" s="9">
        <v>56797.125</v>
      </c>
      <c r="E96" s="10">
        <v>78430.259999999995</v>
      </c>
      <c r="F96" s="8">
        <v>0</v>
      </c>
      <c r="G96" s="10">
        <v>0</v>
      </c>
      <c r="H96" s="10">
        <v>135227.38500000001</v>
      </c>
      <c r="I96" s="11">
        <v>62744.207999999999</v>
      </c>
      <c r="J96" s="12">
        <f t="shared" si="2"/>
        <v>59276.22</v>
      </c>
    </row>
    <row r="97" spans="1:10" x14ac:dyDescent="0.35">
      <c r="A97" s="3">
        <v>423</v>
      </c>
      <c r="B97" s="3" t="s">
        <v>103</v>
      </c>
      <c r="C97" s="8">
        <v>5</v>
      </c>
      <c r="D97" s="9">
        <v>283985.625</v>
      </c>
      <c r="E97" s="10">
        <v>165618.91</v>
      </c>
      <c r="F97" s="8">
        <v>0</v>
      </c>
      <c r="G97" s="10">
        <v>0</v>
      </c>
      <c r="H97" s="10">
        <v>449604.53500000003</v>
      </c>
      <c r="I97" s="11">
        <v>132495.128</v>
      </c>
      <c r="J97" s="12">
        <f t="shared" si="2"/>
        <v>125171.88</v>
      </c>
    </row>
    <row r="98" spans="1:10" x14ac:dyDescent="0.35">
      <c r="A98" s="3">
        <v>425</v>
      </c>
      <c r="B98" s="3" t="s">
        <v>104</v>
      </c>
      <c r="C98" s="8">
        <v>9</v>
      </c>
      <c r="D98" s="9">
        <v>511174.125</v>
      </c>
      <c r="E98" s="10">
        <v>338484.72</v>
      </c>
      <c r="F98" s="8">
        <v>1</v>
      </c>
      <c r="G98" s="10">
        <v>34471.35</v>
      </c>
      <c r="H98" s="10">
        <v>884130.19499999995</v>
      </c>
      <c r="I98" s="11">
        <v>305259.12599999999</v>
      </c>
      <c r="J98" s="12">
        <f t="shared" si="2"/>
        <v>288386.89</v>
      </c>
    </row>
    <row r="99" spans="1:10" x14ac:dyDescent="0.35">
      <c r="A99" s="3">
        <v>427</v>
      </c>
      <c r="B99" s="3" t="s">
        <v>105</v>
      </c>
      <c r="C99" s="8">
        <v>2.5</v>
      </c>
      <c r="D99" s="9">
        <v>123738.22</v>
      </c>
      <c r="E99" s="10">
        <v>43543.75</v>
      </c>
      <c r="F99" s="8">
        <v>0</v>
      </c>
      <c r="G99" s="10">
        <v>0</v>
      </c>
      <c r="H99" s="10">
        <v>167281.97</v>
      </c>
      <c r="I99" s="11">
        <v>34835.002099999998</v>
      </c>
      <c r="J99" s="12">
        <f t="shared" si="2"/>
        <v>32909.61</v>
      </c>
    </row>
    <row r="100" spans="1:10" x14ac:dyDescent="0.35">
      <c r="A100" s="3">
        <v>428</v>
      </c>
      <c r="B100" s="3" t="s">
        <v>106</v>
      </c>
      <c r="C100" s="8">
        <v>2</v>
      </c>
      <c r="D100" s="9">
        <v>113594.25</v>
      </c>
      <c r="E100" s="10">
        <v>88758.68</v>
      </c>
      <c r="F100" s="8">
        <v>0</v>
      </c>
      <c r="G100" s="10">
        <v>0</v>
      </c>
      <c r="H100" s="10">
        <v>202352.93</v>
      </c>
      <c r="I100" s="11">
        <v>71006.944000000003</v>
      </c>
      <c r="J100" s="12">
        <f t="shared" si="2"/>
        <v>67082.259999999995</v>
      </c>
    </row>
    <row r="101" spans="1:10" x14ac:dyDescent="0.35">
      <c r="A101" s="3">
        <v>435</v>
      </c>
      <c r="B101" s="3" t="s">
        <v>107</v>
      </c>
      <c r="C101" s="8">
        <v>2</v>
      </c>
      <c r="D101" s="9">
        <v>113594.25</v>
      </c>
      <c r="E101" s="10">
        <v>160198.56</v>
      </c>
      <c r="F101" s="8">
        <v>1</v>
      </c>
      <c r="G101" s="10">
        <v>22911.93</v>
      </c>
      <c r="H101" s="10">
        <v>296704.74</v>
      </c>
      <c r="I101" s="11">
        <v>151070.77799999999</v>
      </c>
      <c r="J101" s="12">
        <f t="shared" si="2"/>
        <v>142720.82</v>
      </c>
    </row>
    <row r="102" spans="1:10" x14ac:dyDescent="0.35">
      <c r="A102" s="3">
        <v>439</v>
      </c>
      <c r="B102" s="3" t="s">
        <v>108</v>
      </c>
      <c r="C102" s="8">
        <v>6</v>
      </c>
      <c r="D102" s="9">
        <v>340782.75</v>
      </c>
      <c r="E102" s="10">
        <v>293148.78999999998</v>
      </c>
      <c r="F102" s="8">
        <v>1</v>
      </c>
      <c r="G102" s="10">
        <v>199537.51</v>
      </c>
      <c r="H102" s="10">
        <v>833469.05</v>
      </c>
      <c r="I102" s="11">
        <v>434056.54200000002</v>
      </c>
      <c r="J102" s="12">
        <f t="shared" si="2"/>
        <v>410065.44</v>
      </c>
    </row>
    <row r="103" spans="1:10" x14ac:dyDescent="0.35">
      <c r="A103" s="3">
        <v>441</v>
      </c>
      <c r="B103" s="3" t="s">
        <v>109</v>
      </c>
      <c r="C103" s="8">
        <v>2</v>
      </c>
      <c r="D103" s="9">
        <v>113594.25</v>
      </c>
      <c r="E103" s="10">
        <v>210960.74</v>
      </c>
      <c r="F103" s="8">
        <v>2</v>
      </c>
      <c r="G103" s="10">
        <v>172706.95</v>
      </c>
      <c r="H103" s="10">
        <v>497261.93999999994</v>
      </c>
      <c r="I103" s="11">
        <v>341475.54200000002</v>
      </c>
      <c r="J103" s="12">
        <f t="shared" si="2"/>
        <v>322601.56</v>
      </c>
    </row>
    <row r="104" spans="1:10" x14ac:dyDescent="0.35">
      <c r="A104" s="3">
        <v>447</v>
      </c>
      <c r="B104" s="3" t="s">
        <v>110</v>
      </c>
      <c r="C104" s="8">
        <v>1</v>
      </c>
      <c r="D104" s="9">
        <v>56797.125</v>
      </c>
      <c r="E104" s="10">
        <v>54368.12</v>
      </c>
      <c r="F104" s="8">
        <v>0</v>
      </c>
      <c r="G104" s="10">
        <v>0</v>
      </c>
      <c r="H104" s="10">
        <v>111165.245</v>
      </c>
      <c r="I104" s="11">
        <v>43494.496000000006</v>
      </c>
      <c r="J104" s="12">
        <f t="shared" si="2"/>
        <v>41090.47</v>
      </c>
    </row>
    <row r="105" spans="1:10" x14ac:dyDescent="0.35">
      <c r="A105" s="3">
        <v>449</v>
      </c>
      <c r="B105" s="3" t="s">
        <v>111</v>
      </c>
      <c r="C105" s="8">
        <v>16</v>
      </c>
      <c r="D105" s="9">
        <v>908754</v>
      </c>
      <c r="E105" s="10">
        <v>346911</v>
      </c>
      <c r="F105" s="8">
        <v>1</v>
      </c>
      <c r="G105" s="10">
        <v>4195.6499999999996</v>
      </c>
      <c r="H105" s="10">
        <v>1259860.6499999999</v>
      </c>
      <c r="I105" s="11">
        <v>281724.45</v>
      </c>
      <c r="J105" s="12">
        <f t="shared" si="2"/>
        <v>266153.02</v>
      </c>
    </row>
    <row r="106" spans="1:10" x14ac:dyDescent="0.35">
      <c r="A106" s="3">
        <v>453</v>
      </c>
      <c r="B106" s="3" t="s">
        <v>112</v>
      </c>
      <c r="C106" s="8">
        <v>5</v>
      </c>
      <c r="D106" s="9">
        <v>283985.625</v>
      </c>
      <c r="E106" s="10">
        <v>259536.77999999997</v>
      </c>
      <c r="F106" s="8">
        <v>0</v>
      </c>
      <c r="G106" s="10">
        <v>0</v>
      </c>
      <c r="H106" s="10">
        <v>543522.40500000003</v>
      </c>
      <c r="I106" s="11">
        <v>207629.424</v>
      </c>
      <c r="J106" s="12">
        <f t="shared" si="2"/>
        <v>196153.36</v>
      </c>
    </row>
    <row r="107" spans="1:10" x14ac:dyDescent="0.35">
      <c r="A107" s="3">
        <v>461</v>
      </c>
      <c r="B107" s="3" t="s">
        <v>113</v>
      </c>
      <c r="C107" s="8">
        <v>28</v>
      </c>
      <c r="D107" s="9">
        <v>1590319.5</v>
      </c>
      <c r="E107" s="10">
        <v>1196706.6100000001</v>
      </c>
      <c r="F107" s="8">
        <v>0</v>
      </c>
      <c r="G107" s="10">
        <v>0</v>
      </c>
      <c r="H107" s="10">
        <v>2787026.1100000003</v>
      </c>
      <c r="I107" s="11">
        <v>957365.28800000018</v>
      </c>
      <c r="J107" s="12">
        <f t="shared" si="2"/>
        <v>904449.94</v>
      </c>
    </row>
    <row r="108" spans="1:10" x14ac:dyDescent="0.35">
      <c r="A108" s="3">
        <v>473</v>
      </c>
      <c r="B108" s="3" t="s">
        <v>114</v>
      </c>
      <c r="C108" s="8">
        <v>16</v>
      </c>
      <c r="D108" s="9">
        <v>908754</v>
      </c>
      <c r="E108" s="10">
        <v>637106.01</v>
      </c>
      <c r="F108" s="8">
        <v>1</v>
      </c>
      <c r="G108" s="10">
        <v>39188.129999999997</v>
      </c>
      <c r="H108" s="10">
        <v>1585048.14</v>
      </c>
      <c r="I108" s="11">
        <v>548872.93799999997</v>
      </c>
      <c r="J108" s="12">
        <f t="shared" si="2"/>
        <v>518535.72</v>
      </c>
    </row>
    <row r="109" spans="1:10" x14ac:dyDescent="0.35">
      <c r="A109" s="3">
        <v>476</v>
      </c>
      <c r="B109" s="3" t="s">
        <v>115</v>
      </c>
      <c r="C109" s="8">
        <v>7</v>
      </c>
      <c r="D109" s="9">
        <v>397579.875</v>
      </c>
      <c r="E109" s="10">
        <v>422338.78</v>
      </c>
      <c r="F109" s="8">
        <v>1</v>
      </c>
      <c r="G109" s="10">
        <v>10043.86</v>
      </c>
      <c r="H109" s="10">
        <v>829962.51500000001</v>
      </c>
      <c r="I109" s="11">
        <v>347914.88400000002</v>
      </c>
      <c r="J109" s="12">
        <f t="shared" si="2"/>
        <v>328684.99</v>
      </c>
    </row>
    <row r="110" spans="1:10" x14ac:dyDescent="0.35">
      <c r="A110" s="3">
        <v>485</v>
      </c>
      <c r="B110" s="3" t="s">
        <v>116</v>
      </c>
      <c r="C110" s="8">
        <v>1.5</v>
      </c>
      <c r="D110" s="9">
        <v>76766.995900000009</v>
      </c>
      <c r="E110" s="10">
        <v>125289.0154</v>
      </c>
      <c r="F110" s="8">
        <v>1.5</v>
      </c>
      <c r="G110" s="10">
        <v>22232.183700000001</v>
      </c>
      <c r="H110" s="10">
        <v>224288.19500000001</v>
      </c>
      <c r="I110" s="11">
        <v>122463.39600000001</v>
      </c>
      <c r="J110" s="12">
        <f t="shared" si="2"/>
        <v>115694.62</v>
      </c>
    </row>
    <row r="111" spans="1:10" x14ac:dyDescent="0.35">
      <c r="A111" s="3">
        <v>486</v>
      </c>
      <c r="B111" s="3" t="s">
        <v>117</v>
      </c>
      <c r="C111" s="8">
        <v>1</v>
      </c>
      <c r="D111" s="9">
        <v>56797.125</v>
      </c>
      <c r="E111" s="10">
        <v>56378.66</v>
      </c>
      <c r="F111" s="8">
        <v>0</v>
      </c>
      <c r="G111" s="10">
        <v>0</v>
      </c>
      <c r="H111" s="10">
        <v>113175.785</v>
      </c>
      <c r="I111" s="11">
        <v>45102.928000000007</v>
      </c>
      <c r="J111" s="12">
        <f t="shared" si="2"/>
        <v>42610.01</v>
      </c>
    </row>
    <row r="112" spans="1:10" x14ac:dyDescent="0.35">
      <c r="A112" s="3">
        <v>491</v>
      </c>
      <c r="B112" s="3" t="s">
        <v>118</v>
      </c>
      <c r="C112" s="8">
        <v>10</v>
      </c>
      <c r="D112" s="9">
        <v>567971.25</v>
      </c>
      <c r="E112" s="10">
        <v>522391.21000000008</v>
      </c>
      <c r="F112" s="8">
        <v>1</v>
      </c>
      <c r="G112" s="10">
        <v>2048.8000000000002</v>
      </c>
      <c r="H112" s="10">
        <v>1092411.26</v>
      </c>
      <c r="I112" s="11">
        <v>419961.7680000001</v>
      </c>
      <c r="J112" s="12">
        <f t="shared" si="2"/>
        <v>396749.71</v>
      </c>
    </row>
    <row r="113" spans="1:10" x14ac:dyDescent="0.35">
      <c r="A113" s="3">
        <v>493</v>
      </c>
      <c r="B113" s="3" t="s">
        <v>119</v>
      </c>
      <c r="C113" s="8">
        <v>6</v>
      </c>
      <c r="D113" s="9">
        <v>340782.75</v>
      </c>
      <c r="E113" s="10">
        <v>281592.89</v>
      </c>
      <c r="F113" s="8">
        <v>1</v>
      </c>
      <c r="G113" s="10">
        <v>51989.22</v>
      </c>
      <c r="H113" s="10">
        <v>674364.86</v>
      </c>
      <c r="I113" s="11">
        <v>277263.53200000001</v>
      </c>
      <c r="J113" s="12">
        <f t="shared" si="2"/>
        <v>261938.67</v>
      </c>
    </row>
    <row r="114" spans="1:10" x14ac:dyDescent="0.35">
      <c r="A114" s="3">
        <v>503</v>
      </c>
      <c r="B114" s="3" t="s">
        <v>120</v>
      </c>
      <c r="C114" s="8">
        <v>1</v>
      </c>
      <c r="D114" s="9">
        <v>56797.125</v>
      </c>
      <c r="E114" s="10">
        <v>41834.949999999997</v>
      </c>
      <c r="F114" s="8">
        <v>0</v>
      </c>
      <c r="G114" s="10">
        <v>0</v>
      </c>
      <c r="H114" s="10">
        <v>98632.074999999997</v>
      </c>
      <c r="I114" s="11">
        <v>33467.96</v>
      </c>
      <c r="J114" s="12">
        <f t="shared" si="2"/>
        <v>31618.12</v>
      </c>
    </row>
    <row r="115" spans="1:10" x14ac:dyDescent="0.35">
      <c r="A115" s="3">
        <v>511</v>
      </c>
      <c r="B115" s="3" t="s">
        <v>121</v>
      </c>
      <c r="C115" s="8">
        <v>1.5</v>
      </c>
      <c r="D115" s="9">
        <v>59296.198700000001</v>
      </c>
      <c r="E115" s="10">
        <v>61041.806300000004</v>
      </c>
      <c r="F115" s="8">
        <v>0</v>
      </c>
      <c r="G115" s="10">
        <v>0</v>
      </c>
      <c r="H115" s="10">
        <v>120338.00499999999</v>
      </c>
      <c r="I115" s="11">
        <v>48833.445</v>
      </c>
      <c r="J115" s="12">
        <f t="shared" si="2"/>
        <v>46134.33</v>
      </c>
    </row>
    <row r="116" spans="1:10" x14ac:dyDescent="0.35">
      <c r="A116" s="3">
        <v>515</v>
      </c>
      <c r="B116" s="3" t="s">
        <v>122</v>
      </c>
      <c r="C116" s="8">
        <v>2</v>
      </c>
      <c r="D116" s="9">
        <v>113594.25</v>
      </c>
      <c r="E116" s="10">
        <v>115294.37999999999</v>
      </c>
      <c r="F116" s="8">
        <v>1</v>
      </c>
      <c r="G116" s="10">
        <v>226526.06</v>
      </c>
      <c r="H116" s="10">
        <v>455414.69</v>
      </c>
      <c r="I116" s="11">
        <v>318761.56400000001</v>
      </c>
      <c r="J116" s="12">
        <f t="shared" si="2"/>
        <v>301143.02</v>
      </c>
    </row>
    <row r="117" spans="1:10" x14ac:dyDescent="0.35">
      <c r="A117" s="3">
        <v>534</v>
      </c>
      <c r="B117" s="3" t="s">
        <v>123</v>
      </c>
      <c r="C117" s="8">
        <v>22</v>
      </c>
      <c r="D117" s="9">
        <v>1249536.75</v>
      </c>
      <c r="E117" s="10">
        <v>858700.61999999988</v>
      </c>
      <c r="F117" s="8">
        <v>1</v>
      </c>
      <c r="G117" s="10">
        <v>7828.24</v>
      </c>
      <c r="H117" s="10">
        <v>2116065.6100000003</v>
      </c>
      <c r="I117" s="11">
        <v>694788.73599999992</v>
      </c>
      <c r="J117" s="12">
        <f t="shared" si="2"/>
        <v>656386.48</v>
      </c>
    </row>
    <row r="118" spans="1:10" x14ac:dyDescent="0.35">
      <c r="A118" s="3">
        <v>539</v>
      </c>
      <c r="B118" s="3" t="s">
        <v>124</v>
      </c>
      <c r="C118" s="8">
        <v>1</v>
      </c>
      <c r="D118" s="9">
        <v>56797.125</v>
      </c>
      <c r="E118" s="10">
        <v>74584.08</v>
      </c>
      <c r="F118" s="8">
        <v>0</v>
      </c>
      <c r="G118" s="10">
        <v>0</v>
      </c>
      <c r="H118" s="10">
        <v>131381.20500000002</v>
      </c>
      <c r="I118" s="11">
        <v>59667.264000000003</v>
      </c>
      <c r="J118" s="12">
        <f t="shared" si="2"/>
        <v>56369.34</v>
      </c>
    </row>
    <row r="119" spans="1:10" x14ac:dyDescent="0.35">
      <c r="A119" s="3">
        <v>543</v>
      </c>
      <c r="B119" s="3" t="s">
        <v>125</v>
      </c>
      <c r="C119" s="8">
        <v>2</v>
      </c>
      <c r="D119" s="9">
        <v>113594.25</v>
      </c>
      <c r="E119" s="10">
        <v>75926.679999999993</v>
      </c>
      <c r="F119" s="8">
        <v>0</v>
      </c>
      <c r="G119" s="10">
        <v>0</v>
      </c>
      <c r="H119" s="10">
        <v>189520.93</v>
      </c>
      <c r="I119" s="11">
        <v>60741.343999999997</v>
      </c>
      <c r="J119" s="12">
        <f t="shared" si="2"/>
        <v>57384.06</v>
      </c>
    </row>
    <row r="120" spans="1:10" x14ac:dyDescent="0.35">
      <c r="A120" s="3">
        <v>551</v>
      </c>
      <c r="B120" s="3" t="s">
        <v>126</v>
      </c>
      <c r="C120" s="8">
        <v>0.5</v>
      </c>
      <c r="D120" s="9">
        <v>18930.48</v>
      </c>
      <c r="E120" s="10">
        <v>39822.720000000001</v>
      </c>
      <c r="F120" s="8">
        <v>0</v>
      </c>
      <c r="G120" s="10">
        <v>0</v>
      </c>
      <c r="H120" s="10">
        <v>58753.2</v>
      </c>
      <c r="I120" s="11">
        <v>31858.173199999997</v>
      </c>
      <c r="J120" s="12">
        <f t="shared" si="2"/>
        <v>30097.31</v>
      </c>
    </row>
    <row r="121" spans="1:10" x14ac:dyDescent="0.35">
      <c r="A121" s="3">
        <v>555</v>
      </c>
      <c r="B121" s="3" t="s">
        <v>127</v>
      </c>
      <c r="C121" s="8">
        <v>2</v>
      </c>
      <c r="D121" s="9">
        <v>113594.25</v>
      </c>
      <c r="E121" s="10">
        <v>49861.25</v>
      </c>
      <c r="F121" s="8">
        <v>0</v>
      </c>
      <c r="G121" s="10">
        <v>0</v>
      </c>
      <c r="H121" s="10">
        <v>163455.5</v>
      </c>
      <c r="I121" s="11">
        <v>39889</v>
      </c>
      <c r="J121" s="12">
        <f t="shared" si="2"/>
        <v>37684.26</v>
      </c>
    </row>
    <row r="122" spans="1:10" x14ac:dyDescent="0.35">
      <c r="A122" s="3">
        <v>568</v>
      </c>
      <c r="B122" s="3" t="s">
        <v>128</v>
      </c>
      <c r="C122" s="8">
        <v>3</v>
      </c>
      <c r="D122" s="9">
        <v>170391.375</v>
      </c>
      <c r="E122" s="10">
        <v>238795.55</v>
      </c>
      <c r="F122" s="8">
        <v>1</v>
      </c>
      <c r="G122" s="10">
        <v>52090.65</v>
      </c>
      <c r="H122" s="10">
        <v>461277.57500000001</v>
      </c>
      <c r="I122" s="11">
        <v>243127.09</v>
      </c>
      <c r="J122" s="12">
        <f t="shared" si="2"/>
        <v>229689.01</v>
      </c>
    </row>
    <row r="123" spans="1:10" x14ac:dyDescent="0.35">
      <c r="A123" s="3">
        <v>572</v>
      </c>
      <c r="B123" s="3" t="s">
        <v>129</v>
      </c>
      <c r="C123" s="8">
        <v>5.5</v>
      </c>
      <c r="D123" s="9">
        <v>310998.34000000003</v>
      </c>
      <c r="E123" s="10">
        <v>231600.29139999999</v>
      </c>
      <c r="F123" s="8">
        <v>1.5</v>
      </c>
      <c r="G123" s="10">
        <v>88201.593599999993</v>
      </c>
      <c r="H123" s="10">
        <v>630800.22499999998</v>
      </c>
      <c r="I123" s="11">
        <v>273481.82669999998</v>
      </c>
      <c r="J123" s="12">
        <f t="shared" si="2"/>
        <v>258365.98</v>
      </c>
    </row>
    <row r="124" spans="1:10" x14ac:dyDescent="0.35">
      <c r="A124" s="3">
        <v>573</v>
      </c>
      <c r="B124" s="3" t="s">
        <v>130</v>
      </c>
      <c r="C124" s="8">
        <v>5</v>
      </c>
      <c r="D124" s="9">
        <v>283985.625</v>
      </c>
      <c r="E124" s="10">
        <v>106635.31</v>
      </c>
      <c r="F124" s="8">
        <v>0</v>
      </c>
      <c r="G124" s="10">
        <v>0</v>
      </c>
      <c r="H124" s="10">
        <v>390620.935</v>
      </c>
      <c r="I124" s="11">
        <v>85308.248000000007</v>
      </c>
      <c r="J124" s="12">
        <f t="shared" si="2"/>
        <v>80593.100000000006</v>
      </c>
    </row>
    <row r="125" spans="1:10" x14ac:dyDescent="0.35">
      <c r="A125" s="3">
        <v>575</v>
      </c>
      <c r="B125" s="3" t="s">
        <v>131</v>
      </c>
      <c r="C125" s="8">
        <v>15</v>
      </c>
      <c r="D125" s="9">
        <v>851956.875</v>
      </c>
      <c r="E125" s="10">
        <v>668254.5</v>
      </c>
      <c r="F125" s="8">
        <v>3</v>
      </c>
      <c r="G125" s="10">
        <v>89694.97</v>
      </c>
      <c r="H125" s="10">
        <v>1609906.345</v>
      </c>
      <c r="I125" s="11">
        <v>624298.56999999995</v>
      </c>
      <c r="J125" s="12">
        <f t="shared" si="2"/>
        <v>589792.43999999994</v>
      </c>
    </row>
    <row r="126" spans="1:10" x14ac:dyDescent="0.35">
      <c r="A126" s="3">
        <v>581</v>
      </c>
      <c r="B126" s="3" t="s">
        <v>132</v>
      </c>
      <c r="C126" s="8">
        <v>6</v>
      </c>
      <c r="D126" s="9">
        <v>371839.42570000002</v>
      </c>
      <c r="E126" s="10">
        <v>578215.14780000004</v>
      </c>
      <c r="F126" s="8">
        <v>4</v>
      </c>
      <c r="G126" s="10">
        <v>398744.15149999998</v>
      </c>
      <c r="H126" s="10">
        <v>1348798.7250000001</v>
      </c>
      <c r="I126" s="11">
        <v>861316.26980000013</v>
      </c>
      <c r="J126" s="12">
        <f t="shared" si="2"/>
        <v>813709.73</v>
      </c>
    </row>
    <row r="127" spans="1:10" x14ac:dyDescent="0.35">
      <c r="A127" s="3">
        <v>582</v>
      </c>
      <c r="B127" s="3" t="s">
        <v>133</v>
      </c>
      <c r="C127" s="8">
        <v>3</v>
      </c>
      <c r="D127" s="9">
        <v>170391.375</v>
      </c>
      <c r="E127" s="10">
        <v>55726.240000000005</v>
      </c>
      <c r="F127" s="8">
        <v>0</v>
      </c>
      <c r="G127" s="10">
        <v>0</v>
      </c>
      <c r="H127" s="10">
        <v>226117.61499999999</v>
      </c>
      <c r="I127" s="11">
        <v>44580.992000000006</v>
      </c>
      <c r="J127" s="12">
        <f t="shared" si="2"/>
        <v>42116.92</v>
      </c>
    </row>
    <row r="128" spans="1:10" x14ac:dyDescent="0.35">
      <c r="A128" s="13"/>
      <c r="B128" s="13"/>
      <c r="C128" s="14"/>
      <c r="D128" s="15"/>
      <c r="E128" s="16"/>
      <c r="F128" s="14"/>
      <c r="G128" s="16"/>
      <c r="H128" s="16"/>
      <c r="I128" s="16"/>
      <c r="J128" s="17"/>
    </row>
    <row r="130" spans="10:10" x14ac:dyDescent="0.35">
      <c r="J130" s="18"/>
    </row>
  </sheetData>
  <sheetProtection sheet="1" objects="1" scenarios="1"/>
  <mergeCells count="10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0.45" right="0.45" top="1" bottom="1" header="0.05" footer="0.3"/>
  <pageSetup scale="75" orientation="landscape" r:id="rId1"/>
  <headerFooter>
    <oddHeader>&amp;CNew Hampshire Department of Education
Division of Learner Support
Bureau of Student Support
101 Pleasant Street, Concord NH 03301</oddHeader>
    <oddFooter>&amp;L12-17-19&amp;C&amp;P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Special Education Aid FY2020</vt:lpstr>
      <vt:lpstr>'Special Education Aid FY2020'!Print_Area</vt:lpstr>
      <vt:lpstr>'Special Education Aid FY2020'!Print_Titles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Leclerc, Ron</dc:creator>
  <cp:lastModifiedBy>Kincaid, Lori</cp:lastModifiedBy>
  <cp:lastPrinted>2019-12-18T16:12:13Z</cp:lastPrinted>
  <dcterms:created xsi:type="dcterms:W3CDTF">2019-12-18T16:07:18Z</dcterms:created>
  <dcterms:modified xsi:type="dcterms:W3CDTF">2020-01-03T20:18:30Z</dcterms:modified>
</cp:coreProperties>
</file>