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C.Krol\Documents\DOE Web\"/>
    </mc:Choice>
  </mc:AlternateContent>
  <xr:revisionPtr revIDLastSave="0" documentId="8_{31606F73-17EE-44EE-8703-93DD6CF8E33B}" xr6:coauthVersionLast="47" xr6:coauthVersionMax="47" xr10:uidLastSave="{00000000-0000-0000-0000-000000000000}"/>
  <bookViews>
    <workbookView xWindow="-120" yWindow="-120" windowWidth="25440" windowHeight="15390" xr2:uid="{D1FADABB-E3D0-40BC-A193-C29744ADA8B3}"/>
  </bookViews>
  <sheets>
    <sheet name="FY23-DRA-split totals" sheetId="1" r:id="rId1"/>
  </sheets>
  <externalReferences>
    <externalReference r:id="rId2"/>
    <externalReference r:id="rId3"/>
    <externalReference r:id="rId4"/>
    <externalReference r:id="rId5"/>
  </externalReferences>
  <definedNames>
    <definedName name="___dfadf">#REF!</definedName>
    <definedName name="__123Graph_A" hidden="1">'[1]VALUES 2017'!#REF!</definedName>
    <definedName name="__123Graph_E" hidden="1">'[2]Equalized Valuation Per Pupil'!#REF!</definedName>
    <definedName name="__123Graph_F" hidden="1">'[2]Equalized Valuation Per Pupil'!#REF!</definedName>
    <definedName name="_AMO_UniqueIdentifier" hidden="1">"'85e23a0a-b70c-4023-bba5-d77e0c75d014'"</definedName>
    <definedName name="_D_">'[1]VALUES 2017'!#REF!</definedName>
    <definedName name="_E_">'[1]VALUES 2017'!#REF!</definedName>
    <definedName name="_P_">'[1]VALUES 2017'!#REF!</definedName>
    <definedName name="_S_">'[1]VALUES 2017'!#REF!</definedName>
    <definedName name="adfadfa">#REF!</definedName>
    <definedName name="blah">'[3]VALUES 2018'!#REF!</definedName>
    <definedName name="CAL">#REF!</definedName>
    <definedName name="dafd">#REF!</definedName>
    <definedName name="dafdasfa">'[3]VALUES 2018'!#REF!</definedName>
    <definedName name="dkafjdkj">'[3]VALUES 2018'!#REF!</definedName>
    <definedName name="FY21charter">#REF!</definedName>
    <definedName name="OLD">#REF!</definedName>
    <definedName name="PRINT">#REF!</definedName>
    <definedName name="_xlnm.Print_Area" localSheetId="0">'FY23-DRA-split totals'!$B$1:$I$86</definedName>
    <definedName name="_xlnm.Print_Titles" localSheetId="0">'FY23-DRA-split totals'!$4:$7</definedName>
    <definedName name="PRINT3">#REF!</definedName>
    <definedName name="Sandy">'[4]BASIC INFO'!$A$13:$P$272</definedName>
    <definedName name="T_Additional_2004_Aid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I70" i="1"/>
  <c r="I50" i="1"/>
  <c r="I49" i="1"/>
  <c r="I48" i="1"/>
  <c r="I34" i="1"/>
  <c r="I33" i="1"/>
  <c r="G35" i="1"/>
  <c r="I44" i="1" l="1"/>
  <c r="I54" i="1"/>
  <c r="I64" i="1"/>
  <c r="I81" i="1"/>
  <c r="G85" i="1"/>
  <c r="I56" i="1"/>
  <c r="I11" i="1"/>
  <c r="I15" i="1"/>
  <c r="I18" i="1"/>
  <c r="I28" i="1"/>
  <c r="G39" i="1"/>
  <c r="I37" i="1"/>
  <c r="I57" i="1"/>
  <c r="H85" i="1"/>
  <c r="I8" i="1"/>
  <c r="I12" i="1"/>
  <c r="I25" i="1"/>
  <c r="I29" i="1"/>
  <c r="I38" i="1"/>
  <c r="I69" i="1"/>
  <c r="I82" i="1"/>
  <c r="I19" i="1"/>
  <c r="G59" i="1"/>
  <c r="I52" i="1"/>
  <c r="I58" i="1"/>
  <c r="I66" i="1"/>
  <c r="I83" i="1"/>
  <c r="I21" i="1"/>
  <c r="H39" i="1"/>
  <c r="I45" i="1"/>
  <c r="I55" i="1"/>
  <c r="I65" i="1"/>
  <c r="H74" i="1"/>
  <c r="I72" i="1"/>
  <c r="I9" i="1"/>
  <c r="I13" i="1"/>
  <c r="I22" i="1"/>
  <c r="I26" i="1"/>
  <c r="I30" i="1"/>
  <c r="H59" i="1"/>
  <c r="I73" i="1"/>
  <c r="I84" i="1"/>
  <c r="G23" i="1"/>
  <c r="I17" i="1"/>
  <c r="I43" i="1"/>
  <c r="G46" i="1"/>
  <c r="I53" i="1"/>
  <c r="I63" i="1"/>
  <c r="G67" i="1"/>
  <c r="I10" i="1"/>
  <c r="I14" i="1"/>
  <c r="I20" i="1"/>
  <c r="I27" i="1"/>
  <c r="I31" i="1"/>
  <c r="I35" i="1"/>
  <c r="H46" i="1"/>
  <c r="H67" i="1"/>
  <c r="H23" i="1"/>
  <c r="I41" i="1"/>
  <c r="I61" i="1"/>
  <c r="I76" i="1"/>
  <c r="I77" i="1"/>
  <c r="I78" i="1"/>
  <c r="I79" i="1"/>
  <c r="H35" i="1"/>
  <c r="I39" i="1" l="1"/>
  <c r="I74" i="1"/>
  <c r="I85" i="1"/>
  <c r="I59" i="1"/>
  <c r="I46" i="1"/>
  <c r="I23" i="1"/>
  <c r="I67" i="1"/>
</calcChain>
</file>

<file path=xl/sharedStrings.xml><?xml version="1.0" encoding="utf-8"?>
<sst xmlns="http://schemas.openxmlformats.org/spreadsheetml/2006/main" count="63" uniqueCount="63">
  <si>
    <t>Breakdown For Towns That Are Part of Two School Districts, FY 2023</t>
  </si>
  <si>
    <t>Dist</t>
  </si>
  <si>
    <t>Loc</t>
  </si>
  <si>
    <t>District/Town</t>
  </si>
  <si>
    <t xml:space="preserve"> Adequacy Grant</t>
  </si>
  <si>
    <t>SWEPT Grant (Retained $1.230 State Ed Tax</t>
  </si>
  <si>
    <t>Total Adequacy &amp; SWEPT Grant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</si>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</sst>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7" x14ac:knownFonts="1"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2" applyFont="1"/>
    <xf numFmtId="0" fontId="3" fillId="0" borderId="0" xfId="2" applyFont="1"/>
    <xf numFmtId="8" fontId="4" fillId="0" borderId="0" xfId="2" applyNumberFormat="1" applyFont="1" applyAlignment="1">
      <alignment horizontal="right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8" fontId="4" fillId="2" borderId="5" xfId="2" applyNumberFormat="1" applyFont="1" applyFill="1" applyBorder="1" applyAlignment="1">
      <alignment horizontal="center" vertical="center" wrapText="1"/>
    </xf>
    <xf numFmtId="8" fontId="4" fillId="2" borderId="6" xfId="2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43" fontId="2" fillId="0" borderId="11" xfId="2" applyNumberFormat="1" applyFont="1" applyBorder="1" applyAlignment="1">
      <alignment horizontal="left" vertical="center"/>
    </xf>
    <xf numFmtId="43" fontId="2" fillId="0" borderId="15" xfId="1" applyFont="1" applyBorder="1" applyAlignment="1">
      <alignment horizontal="left" vertical="center"/>
    </xf>
    <xf numFmtId="6" fontId="2" fillId="0" borderId="0" xfId="2" applyNumberFormat="1" applyFont="1"/>
    <xf numFmtId="43" fontId="2" fillId="0" borderId="0" xfId="2" applyNumberFormat="1" applyFont="1"/>
    <xf numFmtId="4" fontId="2" fillId="0" borderId="0" xfId="0" applyNumberFormat="1" applyFont="1"/>
    <xf numFmtId="43" fontId="4" fillId="0" borderId="11" xfId="1" applyFont="1" applyBorder="1" applyAlignment="1">
      <alignment horizontal="left" vertical="center"/>
    </xf>
    <xf numFmtId="43" fontId="4" fillId="0" borderId="15" xfId="1" applyFont="1" applyBorder="1" applyAlignment="1">
      <alignment horizontal="left" vertical="center"/>
    </xf>
    <xf numFmtId="43" fontId="4" fillId="0" borderId="21" xfId="1" applyFont="1" applyBorder="1" applyAlignment="1">
      <alignment horizontal="left" vertical="center"/>
    </xf>
    <xf numFmtId="43" fontId="4" fillId="0" borderId="22" xfId="1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14" xfId="2" applyFont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6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0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</cellXfs>
  <cellStyles count="4">
    <cellStyle name="Comma" xfId="1" builtinId="3"/>
    <cellStyle name="Comma 2" xfId="3" xr:uid="{FED9BC0A-FF36-4A59-BAE4-A2C7E12A3090}"/>
    <cellStyle name="Normal" xfId="0" builtinId="0"/>
    <cellStyle name="Normal_FY11 Adequacy Aid 11-6-09 for Splits and Vouchers" xfId="2" xr:uid="{6FE7A9E0-2FB1-4D1C-8397-5939BE6935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8/VALUES2018version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OSVCS/AIDS/Adequacy%20Aid/FY2003/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D164-6E70-4B23-B6B6-47386DF2E4F7}">
  <sheetPr>
    <tabColor indexed="12"/>
  </sheetPr>
  <dimension ref="B1:R187"/>
  <sheetViews>
    <sheetView tabSelected="1" zoomScaleNormal="100" workbookViewId="0">
      <selection activeCell="E3" sqref="E3"/>
    </sheetView>
  </sheetViews>
  <sheetFormatPr defaultColWidth="8.88671875" defaultRowHeight="12.75" x14ac:dyDescent="0.2"/>
  <cols>
    <col min="1" max="1" width="8.88671875" style="1"/>
    <col min="2" max="3" width="4.6640625" style="1" customWidth="1"/>
    <col min="4" max="4" width="8.88671875" style="1"/>
    <col min="5" max="5" width="10.109375" style="1" customWidth="1"/>
    <col min="6" max="6" width="9.21875" style="1" customWidth="1"/>
    <col min="7" max="7" width="15.33203125" style="1" customWidth="1"/>
    <col min="8" max="8" width="13.6640625" style="1" customWidth="1"/>
    <col min="9" max="9" width="14.109375" style="1" customWidth="1"/>
    <col min="10" max="16384" width="8.88671875" style="1"/>
  </cols>
  <sheetData>
    <row r="1" spans="2:18" x14ac:dyDescent="0.2">
      <c r="F1" s="2"/>
    </row>
    <row r="2" spans="2:18" x14ac:dyDescent="0.2">
      <c r="D2" s="2"/>
    </row>
    <row r="4" spans="2:18" ht="13.5" thickBot="1" x14ac:dyDescent="0.25">
      <c r="G4" s="3"/>
      <c r="I4" s="3"/>
    </row>
    <row r="5" spans="2:18" ht="22.5" customHeight="1" x14ac:dyDescent="0.2">
      <c r="B5" s="22" t="s">
        <v>0</v>
      </c>
      <c r="C5" s="23"/>
      <c r="D5" s="23"/>
      <c r="E5" s="23"/>
      <c r="F5" s="23"/>
      <c r="G5" s="23"/>
      <c r="H5" s="23"/>
      <c r="I5" s="24"/>
    </row>
    <row r="6" spans="2:18" ht="41.25" customHeight="1" x14ac:dyDescent="0.2">
      <c r="B6" s="4" t="s">
        <v>1</v>
      </c>
      <c r="C6" s="5" t="s">
        <v>2</v>
      </c>
      <c r="D6" s="25" t="s">
        <v>3</v>
      </c>
      <c r="E6" s="25"/>
      <c r="F6" s="25"/>
      <c r="G6" s="6" t="s">
        <v>4</v>
      </c>
      <c r="H6" s="6" t="s">
        <v>5</v>
      </c>
      <c r="I6" s="7" t="s">
        <v>6</v>
      </c>
    </row>
    <row r="7" spans="2:18" x14ac:dyDescent="0.2">
      <c r="B7" s="26"/>
      <c r="C7" s="27"/>
      <c r="D7" s="27"/>
      <c r="E7" s="27"/>
      <c r="F7" s="27"/>
      <c r="G7" s="27"/>
      <c r="H7" s="27"/>
      <c r="I7" s="28"/>
    </row>
    <row r="8" spans="2:18" ht="15" customHeight="1" x14ac:dyDescent="0.2">
      <c r="B8" s="8">
        <v>17</v>
      </c>
      <c r="C8" s="9">
        <v>17</v>
      </c>
      <c r="D8" s="19" t="s">
        <v>7</v>
      </c>
      <c r="E8" s="20"/>
      <c r="F8" s="21"/>
      <c r="G8" s="10">
        <v>3390609.73</v>
      </c>
      <c r="H8" s="10">
        <v>1830315</v>
      </c>
      <c r="I8" s="11">
        <f t="shared" ref="I8:I15" si="0">SUM(G8:H8)</f>
        <v>5220924.7300000004</v>
      </c>
      <c r="J8" s="12"/>
      <c r="M8" s="14"/>
      <c r="N8" s="14"/>
      <c r="P8" s="13"/>
      <c r="Q8" s="13"/>
      <c r="R8" s="13"/>
    </row>
    <row r="9" spans="2:18" ht="15" customHeight="1" x14ac:dyDescent="0.2">
      <c r="B9" s="8">
        <v>23</v>
      </c>
      <c r="C9" s="9">
        <v>23</v>
      </c>
      <c r="D9" s="19" t="s">
        <v>8</v>
      </c>
      <c r="E9" s="20"/>
      <c r="F9" s="21"/>
      <c r="G9" s="10">
        <v>814321.34</v>
      </c>
      <c r="H9" s="10">
        <v>266441</v>
      </c>
      <c r="I9" s="11">
        <f t="shared" si="0"/>
        <v>1080762.3399999999</v>
      </c>
      <c r="M9" s="14"/>
      <c r="N9" s="14"/>
      <c r="P9" s="13"/>
      <c r="Q9" s="13"/>
      <c r="R9" s="13"/>
    </row>
    <row r="10" spans="2:18" ht="15" customHeight="1" x14ac:dyDescent="0.2">
      <c r="B10" s="8">
        <v>53</v>
      </c>
      <c r="C10" s="9">
        <v>53</v>
      </c>
      <c r="D10" s="19" t="s">
        <v>9</v>
      </c>
      <c r="E10" s="20"/>
      <c r="F10" s="21"/>
      <c r="G10" s="10">
        <v>679357.58</v>
      </c>
      <c r="H10" s="10">
        <v>211975</v>
      </c>
      <c r="I10" s="11">
        <f t="shared" si="0"/>
        <v>891332.58</v>
      </c>
      <c r="M10" s="14"/>
      <c r="N10" s="14"/>
      <c r="P10" s="13"/>
      <c r="Q10" s="13"/>
      <c r="R10" s="13"/>
    </row>
    <row r="11" spans="2:18" ht="15" customHeight="1" x14ac:dyDescent="0.2">
      <c r="B11" s="8">
        <v>63</v>
      </c>
      <c r="C11" s="9">
        <v>63</v>
      </c>
      <c r="D11" s="19" t="s">
        <v>10</v>
      </c>
      <c r="E11" s="20"/>
      <c r="F11" s="21"/>
      <c r="G11" s="10">
        <v>855761.93</v>
      </c>
      <c r="H11" s="10">
        <v>384489</v>
      </c>
      <c r="I11" s="11">
        <f t="shared" si="0"/>
        <v>1240250.9300000002</v>
      </c>
      <c r="M11" s="14"/>
      <c r="N11" s="14"/>
      <c r="P11" s="13"/>
      <c r="Q11" s="13"/>
      <c r="R11" s="13"/>
    </row>
    <row r="12" spans="2:18" ht="15" customHeight="1" x14ac:dyDescent="0.2">
      <c r="B12" s="8">
        <v>71</v>
      </c>
      <c r="C12" s="9">
        <v>71</v>
      </c>
      <c r="D12" s="19" t="s">
        <v>11</v>
      </c>
      <c r="E12" s="20"/>
      <c r="F12" s="21"/>
      <c r="G12" s="10">
        <v>2448347.2000000002</v>
      </c>
      <c r="H12" s="10">
        <v>466136</v>
      </c>
      <c r="I12" s="11">
        <f t="shared" si="0"/>
        <v>2914483.2</v>
      </c>
      <c r="M12" s="14"/>
      <c r="N12" s="14"/>
      <c r="P12" s="13"/>
      <c r="Q12" s="13"/>
      <c r="R12" s="13"/>
    </row>
    <row r="13" spans="2:18" ht="15" customHeight="1" x14ac:dyDescent="0.2">
      <c r="B13" s="8">
        <v>75</v>
      </c>
      <c r="C13" s="9">
        <v>75</v>
      </c>
      <c r="D13" s="19" t="s">
        <v>12</v>
      </c>
      <c r="E13" s="20"/>
      <c r="F13" s="21"/>
      <c r="G13" s="10">
        <v>1473695.85</v>
      </c>
      <c r="H13" s="10">
        <v>395339</v>
      </c>
      <c r="I13" s="11">
        <f t="shared" si="0"/>
        <v>1869034.85</v>
      </c>
      <c r="M13" s="14"/>
      <c r="N13" s="14"/>
      <c r="P13" s="13"/>
      <c r="Q13" s="13"/>
      <c r="R13" s="13"/>
    </row>
    <row r="14" spans="2:18" ht="15" customHeight="1" x14ac:dyDescent="0.2">
      <c r="B14" s="8">
        <v>142</v>
      </c>
      <c r="C14" s="9">
        <v>233</v>
      </c>
      <c r="D14" s="19" t="s">
        <v>13</v>
      </c>
      <c r="E14" s="20"/>
      <c r="F14" s="21"/>
      <c r="G14" s="10">
        <v>626639.30000000005</v>
      </c>
      <c r="H14" s="10">
        <v>1682381</v>
      </c>
      <c r="I14" s="11">
        <f t="shared" si="0"/>
        <v>2309020.2999999998</v>
      </c>
      <c r="M14" s="14"/>
      <c r="N14" s="14"/>
      <c r="P14" s="13"/>
      <c r="Q14" s="13"/>
      <c r="R14" s="13"/>
    </row>
    <row r="15" spans="2:18" x14ac:dyDescent="0.2">
      <c r="B15" s="8">
        <v>153</v>
      </c>
      <c r="C15" s="9">
        <v>153</v>
      </c>
      <c r="D15" s="9" t="s">
        <v>14</v>
      </c>
      <c r="E15" s="9"/>
      <c r="F15" s="9"/>
      <c r="G15" s="10">
        <v>386163.37</v>
      </c>
      <c r="H15" s="10">
        <v>215992</v>
      </c>
      <c r="I15" s="11">
        <f t="shared" si="0"/>
        <v>602155.37</v>
      </c>
      <c r="M15" s="14"/>
      <c r="N15" s="14"/>
      <c r="P15" s="13"/>
      <c r="Q15" s="13"/>
      <c r="R15" s="13"/>
    </row>
    <row r="16" spans="2:18" ht="9" customHeight="1" x14ac:dyDescent="0.2">
      <c r="B16" s="29"/>
      <c r="C16" s="20"/>
      <c r="D16" s="20"/>
      <c r="E16" s="20"/>
      <c r="F16" s="20"/>
      <c r="G16" s="20"/>
      <c r="H16" s="20"/>
      <c r="I16" s="30"/>
      <c r="M16" s="14"/>
      <c r="N16" s="14"/>
      <c r="P16" s="13"/>
      <c r="Q16" s="13"/>
      <c r="R16" s="13"/>
    </row>
    <row r="17" spans="2:18" ht="15" customHeight="1" x14ac:dyDescent="0.2">
      <c r="B17" s="8">
        <v>172</v>
      </c>
      <c r="C17" s="9">
        <v>63</v>
      </c>
      <c r="D17" s="19" t="s">
        <v>15</v>
      </c>
      <c r="E17" s="20"/>
      <c r="F17" s="21"/>
      <c r="G17" s="10">
        <v>1075544.6200000001</v>
      </c>
      <c r="H17" s="10">
        <v>508632</v>
      </c>
      <c r="I17" s="11">
        <f t="shared" ref="I17:I22" si="1">SUM(G17:H17)</f>
        <v>1584176.62</v>
      </c>
      <c r="M17" s="14"/>
      <c r="N17" s="14"/>
      <c r="P17" s="13"/>
      <c r="Q17" s="13"/>
      <c r="R17" s="13"/>
    </row>
    <row r="18" spans="2:18" ht="15" customHeight="1" x14ac:dyDescent="0.2">
      <c r="B18" s="8">
        <v>172</v>
      </c>
      <c r="C18" s="9">
        <v>153</v>
      </c>
      <c r="D18" s="19" t="s">
        <v>16</v>
      </c>
      <c r="E18" s="20"/>
      <c r="F18" s="21"/>
      <c r="G18" s="10">
        <v>460871.87</v>
      </c>
      <c r="H18" s="10">
        <v>274787</v>
      </c>
      <c r="I18" s="11">
        <f t="shared" si="1"/>
        <v>735658.87</v>
      </c>
      <c r="M18" s="14"/>
      <c r="N18" s="14"/>
      <c r="P18" s="13"/>
      <c r="Q18" s="13"/>
      <c r="R18" s="13"/>
    </row>
    <row r="19" spans="2:18" ht="15" customHeight="1" x14ac:dyDescent="0.2">
      <c r="B19" s="8">
        <v>172</v>
      </c>
      <c r="C19" s="9">
        <v>173</v>
      </c>
      <c r="D19" s="19" t="s">
        <v>17</v>
      </c>
      <c r="E19" s="20"/>
      <c r="F19" s="21"/>
      <c r="G19" s="10">
        <v>2874535.03</v>
      </c>
      <c r="H19" s="10">
        <v>1795301</v>
      </c>
      <c r="I19" s="11">
        <f t="shared" si="1"/>
        <v>4669836.0299999993</v>
      </c>
      <c r="M19" s="14"/>
      <c r="N19" s="14"/>
      <c r="P19" s="13"/>
      <c r="Q19" s="13"/>
      <c r="R19" s="13"/>
    </row>
    <row r="20" spans="2:18" ht="15" customHeight="1" x14ac:dyDescent="0.2">
      <c r="B20" s="8">
        <v>172</v>
      </c>
      <c r="C20" s="9">
        <v>281</v>
      </c>
      <c r="D20" s="19" t="s">
        <v>18</v>
      </c>
      <c r="E20" s="20"/>
      <c r="F20" s="21"/>
      <c r="G20" s="10">
        <v>312977.39</v>
      </c>
      <c r="H20" s="10">
        <v>269536</v>
      </c>
      <c r="I20" s="11">
        <f t="shared" si="1"/>
        <v>582513.39</v>
      </c>
      <c r="M20" s="14"/>
      <c r="N20" s="14"/>
      <c r="P20" s="13"/>
      <c r="Q20" s="13"/>
      <c r="R20" s="13"/>
    </row>
    <row r="21" spans="2:18" ht="15" customHeight="1" x14ac:dyDescent="0.2">
      <c r="B21" s="8">
        <v>172</v>
      </c>
      <c r="C21" s="9">
        <v>387</v>
      </c>
      <c r="D21" s="19" t="s">
        <v>19</v>
      </c>
      <c r="E21" s="20"/>
      <c r="F21" s="21"/>
      <c r="G21" s="10">
        <v>339362.01</v>
      </c>
      <c r="H21" s="10">
        <v>205543</v>
      </c>
      <c r="I21" s="11">
        <f t="shared" si="1"/>
        <v>544905.01</v>
      </c>
      <c r="M21" s="14"/>
      <c r="N21" s="14"/>
      <c r="P21" s="13"/>
      <c r="Q21" s="13"/>
      <c r="R21" s="13"/>
    </row>
    <row r="22" spans="2:18" ht="15" customHeight="1" x14ac:dyDescent="0.2">
      <c r="B22" s="8">
        <v>172</v>
      </c>
      <c r="C22" s="9">
        <v>511</v>
      </c>
      <c r="D22" s="19" t="s">
        <v>20</v>
      </c>
      <c r="E22" s="20"/>
      <c r="F22" s="21"/>
      <c r="G22" s="10">
        <v>1410427.63</v>
      </c>
      <c r="H22" s="10">
        <v>1104363</v>
      </c>
      <c r="I22" s="11">
        <f t="shared" si="1"/>
        <v>2514790.63</v>
      </c>
      <c r="M22" s="14"/>
      <c r="N22" s="14"/>
      <c r="P22" s="13"/>
      <c r="Q22" s="13"/>
      <c r="R22" s="13"/>
    </row>
    <row r="23" spans="2:18" ht="15" customHeight="1" x14ac:dyDescent="0.2">
      <c r="B23" s="31"/>
      <c r="C23" s="32"/>
      <c r="D23" s="32"/>
      <c r="E23" s="32"/>
      <c r="F23" s="33"/>
      <c r="G23" s="15">
        <f>SUM(G17:G22)</f>
        <v>6473718.5499999989</v>
      </c>
      <c r="H23" s="15">
        <f>SUM(H17:H22)</f>
        <v>4158162</v>
      </c>
      <c r="I23" s="16">
        <f>SUM(I17:I22)</f>
        <v>10631880.549999999</v>
      </c>
      <c r="M23" s="14"/>
      <c r="N23" s="14"/>
      <c r="P23" s="13"/>
      <c r="Q23" s="13"/>
      <c r="R23" s="13"/>
    </row>
    <row r="24" spans="2:18" ht="7.5" customHeight="1" x14ac:dyDescent="0.2">
      <c r="B24" s="34"/>
      <c r="C24" s="35"/>
      <c r="D24" s="35"/>
      <c r="E24" s="35"/>
      <c r="F24" s="35"/>
      <c r="G24" s="35"/>
      <c r="H24" s="35"/>
      <c r="I24" s="36"/>
      <c r="M24" s="14"/>
      <c r="N24" s="14"/>
      <c r="P24" s="13"/>
      <c r="Q24" s="13"/>
      <c r="R24" s="13"/>
    </row>
    <row r="25" spans="2:18" ht="15" customHeight="1" x14ac:dyDescent="0.2">
      <c r="B25" s="8">
        <v>173</v>
      </c>
      <c r="C25" s="9">
        <v>173</v>
      </c>
      <c r="D25" s="19" t="s">
        <v>21</v>
      </c>
      <c r="E25" s="20"/>
      <c r="F25" s="21"/>
      <c r="G25" s="10">
        <v>2355696.1</v>
      </c>
      <c r="H25" s="10">
        <v>1379975</v>
      </c>
      <c r="I25" s="11">
        <f t="shared" ref="I25:I31" si="2">SUM(G25:H25)</f>
        <v>3735671.1</v>
      </c>
      <c r="M25" s="14"/>
      <c r="N25" s="14"/>
      <c r="P25" s="13"/>
      <c r="Q25" s="13"/>
      <c r="R25" s="13"/>
    </row>
    <row r="26" spans="2:18" ht="15" customHeight="1" x14ac:dyDescent="0.2">
      <c r="B26" s="8">
        <v>225</v>
      </c>
      <c r="C26" s="9">
        <v>225</v>
      </c>
      <c r="D26" s="19" t="s">
        <v>22</v>
      </c>
      <c r="E26" s="20"/>
      <c r="F26" s="21"/>
      <c r="G26" s="10">
        <v>1293526.79</v>
      </c>
      <c r="H26" s="10">
        <v>3323544</v>
      </c>
      <c r="I26" s="11">
        <f t="shared" si="2"/>
        <v>4617070.79</v>
      </c>
      <c r="M26" s="14"/>
      <c r="N26" s="14"/>
      <c r="P26" s="13"/>
      <c r="Q26" s="13"/>
      <c r="R26" s="13"/>
    </row>
    <row r="27" spans="2:18" ht="15" customHeight="1" x14ac:dyDescent="0.2">
      <c r="B27" s="8">
        <v>227</v>
      </c>
      <c r="C27" s="9">
        <v>227</v>
      </c>
      <c r="D27" s="19" t="s">
        <v>23</v>
      </c>
      <c r="E27" s="20"/>
      <c r="F27" s="21"/>
      <c r="G27" s="10">
        <v>356275.41</v>
      </c>
      <c r="H27" s="10">
        <v>427615</v>
      </c>
      <c r="I27" s="11">
        <f t="shared" si="2"/>
        <v>783890.40999999992</v>
      </c>
      <c r="M27" s="14"/>
      <c r="N27" s="14"/>
      <c r="P27" s="13"/>
      <c r="Q27" s="13"/>
      <c r="R27" s="13"/>
    </row>
    <row r="28" spans="2:18" ht="15" customHeight="1" x14ac:dyDescent="0.2">
      <c r="B28" s="8">
        <v>233</v>
      </c>
      <c r="C28" s="9">
        <v>233</v>
      </c>
      <c r="D28" s="19" t="s">
        <v>24</v>
      </c>
      <c r="E28" s="20"/>
      <c r="F28" s="21"/>
      <c r="G28" s="10">
        <v>681584.7</v>
      </c>
      <c r="H28" s="10">
        <v>1741268</v>
      </c>
      <c r="I28" s="11">
        <f t="shared" si="2"/>
        <v>2422852.7000000002</v>
      </c>
      <c r="M28" s="14"/>
      <c r="N28" s="14"/>
      <c r="P28" s="13"/>
      <c r="Q28" s="13"/>
      <c r="R28" s="13"/>
    </row>
    <row r="29" spans="2:18" ht="15" customHeight="1" x14ac:dyDescent="0.2">
      <c r="B29" s="8">
        <v>245</v>
      </c>
      <c r="C29" s="9">
        <v>245</v>
      </c>
      <c r="D29" s="19" t="s">
        <v>25</v>
      </c>
      <c r="E29" s="20"/>
      <c r="F29" s="21"/>
      <c r="G29" s="10">
        <v>2053733.22</v>
      </c>
      <c r="H29" s="10">
        <v>454157</v>
      </c>
      <c r="I29" s="11">
        <f t="shared" si="2"/>
        <v>2507890.2199999997</v>
      </c>
      <c r="M29" s="14"/>
      <c r="N29" s="14"/>
      <c r="P29" s="13"/>
      <c r="Q29" s="13"/>
      <c r="R29" s="13"/>
    </row>
    <row r="30" spans="2:18" ht="15" customHeight="1" x14ac:dyDescent="0.2">
      <c r="B30" s="8">
        <v>257</v>
      </c>
      <c r="C30" s="9">
        <v>257</v>
      </c>
      <c r="D30" s="19" t="s">
        <v>26</v>
      </c>
      <c r="E30" s="20"/>
      <c r="F30" s="21"/>
      <c r="G30" s="10">
        <v>351960.56</v>
      </c>
      <c r="H30" s="10">
        <v>887876</v>
      </c>
      <c r="I30" s="11">
        <f t="shared" si="2"/>
        <v>1239836.56</v>
      </c>
      <c r="M30" s="14"/>
      <c r="N30" s="14"/>
      <c r="P30" s="13"/>
      <c r="Q30" s="13"/>
      <c r="R30" s="13"/>
    </row>
    <row r="31" spans="2:18" ht="15" customHeight="1" x14ac:dyDescent="0.2">
      <c r="B31" s="8">
        <v>259</v>
      </c>
      <c r="C31" s="9">
        <v>259</v>
      </c>
      <c r="D31" s="19" t="s">
        <v>27</v>
      </c>
      <c r="E31" s="20"/>
      <c r="F31" s="21"/>
      <c r="G31" s="10">
        <v>1619640.88</v>
      </c>
      <c r="H31" s="10">
        <v>963567</v>
      </c>
      <c r="I31" s="11">
        <f t="shared" si="2"/>
        <v>2583207.88</v>
      </c>
      <c r="M31" s="14"/>
      <c r="N31" s="14"/>
      <c r="P31" s="13"/>
      <c r="Q31" s="13"/>
      <c r="R31" s="13"/>
    </row>
    <row r="32" spans="2:18" ht="10.5" customHeight="1" x14ac:dyDescent="0.2">
      <c r="B32" s="34"/>
      <c r="C32" s="35"/>
      <c r="D32" s="35"/>
      <c r="E32" s="35"/>
      <c r="F32" s="35"/>
      <c r="G32" s="35"/>
      <c r="H32" s="35"/>
      <c r="I32" s="36"/>
      <c r="M32" s="14"/>
      <c r="N32" s="14"/>
      <c r="P32" s="13"/>
      <c r="Q32" s="13"/>
      <c r="R32" s="13"/>
    </row>
    <row r="33" spans="2:18" ht="15" customHeight="1" x14ac:dyDescent="0.2">
      <c r="B33" s="8">
        <v>260</v>
      </c>
      <c r="C33" s="9">
        <v>71</v>
      </c>
      <c r="D33" s="19" t="s">
        <v>28</v>
      </c>
      <c r="E33" s="20"/>
      <c r="F33" s="21"/>
      <c r="G33" s="10">
        <v>2193069.2999999998</v>
      </c>
      <c r="H33" s="10">
        <v>453809</v>
      </c>
      <c r="I33" s="11">
        <f>SUM(G33:H33)</f>
        <v>2646878.2999999998</v>
      </c>
      <c r="M33" s="14"/>
      <c r="N33" s="14"/>
      <c r="P33" s="13"/>
      <c r="Q33" s="13"/>
      <c r="R33" s="13"/>
    </row>
    <row r="34" spans="2:18" ht="15" customHeight="1" x14ac:dyDescent="0.2">
      <c r="B34" s="8">
        <v>260</v>
      </c>
      <c r="C34" s="9">
        <v>259</v>
      </c>
      <c r="D34" s="19" t="s">
        <v>29</v>
      </c>
      <c r="E34" s="20"/>
      <c r="F34" s="21"/>
      <c r="G34" s="10">
        <v>1564241.32</v>
      </c>
      <c r="H34" s="10">
        <v>985001</v>
      </c>
      <c r="I34" s="11">
        <f>SUM(G34:H34)</f>
        <v>2549242.3200000003</v>
      </c>
      <c r="M34" s="14"/>
      <c r="N34" s="14"/>
      <c r="P34" s="13"/>
      <c r="Q34" s="13"/>
      <c r="R34" s="13"/>
    </row>
    <row r="35" spans="2:18" ht="15" customHeight="1" x14ac:dyDescent="0.2">
      <c r="B35" s="31"/>
      <c r="C35" s="32"/>
      <c r="D35" s="32"/>
      <c r="E35" s="32"/>
      <c r="F35" s="33"/>
      <c r="G35" s="15">
        <f>SUM(G33:G34)</f>
        <v>3757310.62</v>
      </c>
      <c r="H35" s="15">
        <f>SUM(H33:H34)</f>
        <v>1438810</v>
      </c>
      <c r="I35" s="16">
        <f>SUM(I33:I34)</f>
        <v>5196120.62</v>
      </c>
      <c r="M35" s="14"/>
      <c r="N35" s="14"/>
      <c r="P35" s="13"/>
      <c r="Q35" s="13"/>
      <c r="R35" s="13"/>
    </row>
    <row r="36" spans="2:18" ht="7.5" customHeight="1" x14ac:dyDescent="0.2">
      <c r="B36" s="34"/>
      <c r="C36" s="35"/>
      <c r="D36" s="35"/>
      <c r="E36" s="35"/>
      <c r="F36" s="35"/>
      <c r="G36" s="35"/>
      <c r="H36" s="35"/>
      <c r="I36" s="36"/>
      <c r="M36" s="14"/>
      <c r="N36" s="14"/>
      <c r="P36" s="13"/>
      <c r="Q36" s="13"/>
      <c r="R36" s="13"/>
    </row>
    <row r="37" spans="2:18" ht="15" customHeight="1" x14ac:dyDescent="0.2">
      <c r="B37" s="8">
        <v>275</v>
      </c>
      <c r="C37" s="9">
        <v>245</v>
      </c>
      <c r="D37" s="19" t="s">
        <v>30</v>
      </c>
      <c r="E37" s="20"/>
      <c r="F37" s="21"/>
      <c r="G37" s="10">
        <v>674392.74</v>
      </c>
      <c r="H37" s="10">
        <v>173825</v>
      </c>
      <c r="I37" s="11">
        <f>SUM(G37:H37)</f>
        <v>848217.74</v>
      </c>
      <c r="M37" s="14"/>
      <c r="N37" s="14"/>
      <c r="P37" s="13"/>
      <c r="Q37" s="13"/>
      <c r="R37" s="13"/>
    </row>
    <row r="38" spans="2:18" ht="15" customHeight="1" x14ac:dyDescent="0.2">
      <c r="B38" s="8">
        <v>275</v>
      </c>
      <c r="C38" s="9">
        <v>555</v>
      </c>
      <c r="D38" s="19" t="s">
        <v>31</v>
      </c>
      <c r="E38" s="20"/>
      <c r="F38" s="21"/>
      <c r="G38" s="10">
        <v>2316581.2999999998</v>
      </c>
      <c r="H38" s="10">
        <v>458167</v>
      </c>
      <c r="I38" s="11">
        <f>SUM(G38:H38)</f>
        <v>2774748.3</v>
      </c>
      <c r="M38" s="14"/>
      <c r="N38" s="14"/>
      <c r="P38" s="13"/>
      <c r="Q38" s="13"/>
      <c r="R38" s="13"/>
    </row>
    <row r="39" spans="2:18" ht="15" customHeight="1" x14ac:dyDescent="0.2">
      <c r="B39" s="31"/>
      <c r="C39" s="32"/>
      <c r="D39" s="32"/>
      <c r="E39" s="32"/>
      <c r="F39" s="33"/>
      <c r="G39" s="15">
        <f>SUM(G37:G38)</f>
        <v>2990974.04</v>
      </c>
      <c r="H39" s="15">
        <f>SUM(H37:H38)</f>
        <v>631992</v>
      </c>
      <c r="I39" s="16">
        <f>SUM(I37:I38)</f>
        <v>3622966.04</v>
      </c>
      <c r="M39" s="14"/>
      <c r="N39" s="14"/>
      <c r="P39" s="13"/>
      <c r="Q39" s="13"/>
      <c r="R39" s="13"/>
    </row>
    <row r="40" spans="2:18" ht="6.75" customHeight="1" x14ac:dyDescent="0.2">
      <c r="B40" s="34"/>
      <c r="C40" s="35"/>
      <c r="D40" s="35"/>
      <c r="E40" s="35"/>
      <c r="F40" s="35"/>
      <c r="G40" s="35"/>
      <c r="H40" s="35"/>
      <c r="I40" s="36"/>
      <c r="M40" s="14"/>
      <c r="N40" s="14"/>
      <c r="P40" s="13"/>
      <c r="Q40" s="13"/>
      <c r="R40" s="13"/>
    </row>
    <row r="41" spans="2:18" ht="15" customHeight="1" x14ac:dyDescent="0.2">
      <c r="B41" s="8">
        <v>281</v>
      </c>
      <c r="C41" s="9">
        <v>281</v>
      </c>
      <c r="D41" s="19" t="s">
        <v>32</v>
      </c>
      <c r="E41" s="20"/>
      <c r="F41" s="21"/>
      <c r="G41" s="10">
        <v>288902.2</v>
      </c>
      <c r="H41" s="10">
        <v>263670</v>
      </c>
      <c r="I41" s="11">
        <f>SUM(G41:H41)</f>
        <v>552572.19999999995</v>
      </c>
      <c r="M41" s="14"/>
      <c r="N41" s="14"/>
      <c r="P41" s="13"/>
      <c r="Q41" s="13"/>
      <c r="R41" s="13"/>
    </row>
    <row r="42" spans="2:18" ht="8.25" customHeight="1" x14ac:dyDescent="0.2">
      <c r="B42" s="34"/>
      <c r="C42" s="35"/>
      <c r="D42" s="35"/>
      <c r="E42" s="35"/>
      <c r="F42" s="35"/>
      <c r="G42" s="35"/>
      <c r="H42" s="35"/>
      <c r="I42" s="36"/>
      <c r="M42" s="14"/>
      <c r="N42" s="14"/>
      <c r="P42" s="13"/>
      <c r="Q42" s="13"/>
      <c r="R42" s="13"/>
    </row>
    <row r="43" spans="2:18" ht="15" customHeight="1" x14ac:dyDescent="0.2">
      <c r="B43" s="8">
        <v>288</v>
      </c>
      <c r="C43" s="9">
        <v>155</v>
      </c>
      <c r="D43" s="19" t="s">
        <v>33</v>
      </c>
      <c r="E43" s="20"/>
      <c r="F43" s="21"/>
      <c r="G43" s="10">
        <v>24870.9</v>
      </c>
      <c r="H43" s="10">
        <v>66055</v>
      </c>
      <c r="I43" s="11">
        <f>SUM(G43:H43)</f>
        <v>90925.9</v>
      </c>
      <c r="M43" s="14"/>
      <c r="N43" s="14"/>
      <c r="P43" s="13"/>
      <c r="Q43" s="13"/>
      <c r="R43" s="13"/>
    </row>
    <row r="44" spans="2:18" ht="15" customHeight="1" x14ac:dyDescent="0.2">
      <c r="B44" s="8">
        <v>288</v>
      </c>
      <c r="C44" s="9">
        <v>183</v>
      </c>
      <c r="D44" s="19" t="s">
        <v>34</v>
      </c>
      <c r="E44" s="20"/>
      <c r="F44" s="21"/>
      <c r="G44" s="10">
        <v>73886.210000000006</v>
      </c>
      <c r="H44" s="10">
        <v>192141</v>
      </c>
      <c r="I44" s="11">
        <f>SUM(G44:H44)</f>
        <v>266027.21000000002</v>
      </c>
      <c r="M44" s="14"/>
      <c r="N44" s="14"/>
      <c r="P44" s="13"/>
      <c r="Q44" s="13"/>
      <c r="R44" s="13"/>
    </row>
    <row r="45" spans="2:18" ht="15" customHeight="1" x14ac:dyDescent="0.2">
      <c r="B45" s="8">
        <v>288</v>
      </c>
      <c r="C45" s="9">
        <v>512</v>
      </c>
      <c r="D45" s="19" t="s">
        <v>35</v>
      </c>
      <c r="E45" s="20"/>
      <c r="F45" s="21"/>
      <c r="G45" s="10">
        <v>40961.019999999997</v>
      </c>
      <c r="H45" s="10">
        <v>104396</v>
      </c>
      <c r="I45" s="11">
        <f>SUM(G45:H45)</f>
        <v>145357.01999999999</v>
      </c>
      <c r="M45" s="14"/>
      <c r="N45" s="14"/>
      <c r="P45" s="13"/>
      <c r="Q45" s="13"/>
      <c r="R45" s="13"/>
    </row>
    <row r="46" spans="2:18" ht="15" customHeight="1" x14ac:dyDescent="0.2">
      <c r="B46" s="31"/>
      <c r="C46" s="32"/>
      <c r="D46" s="32"/>
      <c r="E46" s="32"/>
      <c r="F46" s="33"/>
      <c r="G46" s="15">
        <f>SUM(G43:G45)</f>
        <v>139718.13</v>
      </c>
      <c r="H46" s="15">
        <f>SUM(H43:H45)</f>
        <v>362592</v>
      </c>
      <c r="I46" s="16">
        <f>SUM(I43:I45)</f>
        <v>502310.13</v>
      </c>
      <c r="M46" s="14"/>
      <c r="N46" s="14"/>
      <c r="P46" s="13"/>
      <c r="Q46" s="13"/>
      <c r="R46" s="13"/>
    </row>
    <row r="47" spans="2:18" ht="9" customHeight="1" x14ac:dyDescent="0.2">
      <c r="B47" s="34"/>
      <c r="C47" s="35"/>
      <c r="D47" s="35"/>
      <c r="E47" s="35"/>
      <c r="F47" s="35"/>
      <c r="G47" s="35"/>
      <c r="H47" s="35"/>
      <c r="I47" s="36"/>
      <c r="M47" s="14"/>
      <c r="N47" s="14"/>
      <c r="P47" s="13"/>
      <c r="Q47" s="13"/>
      <c r="R47" s="13"/>
    </row>
    <row r="48" spans="2:18" ht="15" customHeight="1" x14ac:dyDescent="0.2">
      <c r="B48" s="8">
        <v>367</v>
      </c>
      <c r="C48" s="9">
        <v>367</v>
      </c>
      <c r="D48" s="19" t="s">
        <v>36</v>
      </c>
      <c r="E48" s="20"/>
      <c r="F48" s="21"/>
      <c r="G48" s="10">
        <v>1117127.29</v>
      </c>
      <c r="H48" s="10">
        <v>315426</v>
      </c>
      <c r="I48" s="11">
        <f>SUM(G48:H48)</f>
        <v>1432553.29</v>
      </c>
      <c r="M48" s="14"/>
      <c r="N48" s="14"/>
      <c r="P48" s="13"/>
      <c r="Q48" s="13"/>
      <c r="R48" s="13"/>
    </row>
    <row r="49" spans="2:18" ht="15" customHeight="1" x14ac:dyDescent="0.2">
      <c r="B49" s="8">
        <v>387</v>
      </c>
      <c r="C49" s="9">
        <v>387</v>
      </c>
      <c r="D49" s="19" t="s">
        <v>37</v>
      </c>
      <c r="E49" s="20"/>
      <c r="F49" s="21"/>
      <c r="G49" s="10">
        <v>311130.63</v>
      </c>
      <c r="H49" s="10">
        <v>187240</v>
      </c>
      <c r="I49" s="11">
        <f>SUM(G49:H49)</f>
        <v>498370.63</v>
      </c>
      <c r="M49" s="14"/>
      <c r="N49" s="14"/>
      <c r="P49" s="13"/>
      <c r="Q49" s="13"/>
      <c r="R49" s="13"/>
    </row>
    <row r="50" spans="2:18" ht="15" customHeight="1" x14ac:dyDescent="0.2">
      <c r="B50" s="8">
        <v>405</v>
      </c>
      <c r="C50" s="9">
        <v>405</v>
      </c>
      <c r="D50" s="19" t="s">
        <v>38</v>
      </c>
      <c r="E50" s="20"/>
      <c r="F50" s="21"/>
      <c r="G50" s="10">
        <v>581991.06000000006</v>
      </c>
      <c r="H50" s="10">
        <v>1102919</v>
      </c>
      <c r="I50" s="11">
        <f>SUM(G50:H50)</f>
        <v>1684910.06</v>
      </c>
      <c r="M50" s="14"/>
      <c r="N50" s="14"/>
      <c r="P50" s="13"/>
      <c r="Q50" s="13"/>
      <c r="R50" s="13"/>
    </row>
    <row r="51" spans="2:18" ht="6.75" customHeight="1" x14ac:dyDescent="0.2">
      <c r="B51" s="34"/>
      <c r="C51" s="35"/>
      <c r="D51" s="35"/>
      <c r="E51" s="35"/>
      <c r="F51" s="35"/>
      <c r="G51" s="35"/>
      <c r="H51" s="35"/>
      <c r="I51" s="36"/>
      <c r="M51" s="14"/>
      <c r="N51" s="14"/>
      <c r="P51" s="13"/>
      <c r="Q51" s="13"/>
      <c r="R51" s="13"/>
    </row>
    <row r="52" spans="2:18" ht="15" customHeight="1" x14ac:dyDescent="0.2">
      <c r="B52" s="8">
        <v>428</v>
      </c>
      <c r="C52" s="9">
        <v>23</v>
      </c>
      <c r="D52" s="19" t="s">
        <v>39</v>
      </c>
      <c r="E52" s="20"/>
      <c r="F52" s="21"/>
      <c r="G52" s="10">
        <v>229680.38</v>
      </c>
      <c r="H52" s="10">
        <v>96212</v>
      </c>
      <c r="I52" s="11">
        <f t="shared" ref="I52:I58" si="3">SUM(G52:H52)</f>
        <v>325892.38</v>
      </c>
      <c r="M52" s="14"/>
      <c r="N52" s="14"/>
      <c r="P52" s="13"/>
      <c r="Q52" s="13"/>
      <c r="R52" s="13"/>
    </row>
    <row r="53" spans="2:18" ht="15" customHeight="1" x14ac:dyDescent="0.2">
      <c r="B53" s="8">
        <v>428</v>
      </c>
      <c r="C53" s="9">
        <v>75</v>
      </c>
      <c r="D53" s="19" t="s">
        <v>40</v>
      </c>
      <c r="E53" s="20"/>
      <c r="F53" s="21"/>
      <c r="G53" s="10">
        <v>610444.80000000005</v>
      </c>
      <c r="H53" s="10">
        <v>175136</v>
      </c>
      <c r="I53" s="11">
        <f t="shared" si="3"/>
        <v>785580.8</v>
      </c>
      <c r="M53" s="14"/>
      <c r="N53" s="14"/>
      <c r="P53" s="13"/>
      <c r="Q53" s="13"/>
      <c r="R53" s="13"/>
    </row>
    <row r="54" spans="2:18" ht="15" customHeight="1" x14ac:dyDescent="0.2">
      <c r="B54" s="8">
        <v>428</v>
      </c>
      <c r="C54" s="9">
        <v>257</v>
      </c>
      <c r="D54" s="19" t="s">
        <v>41</v>
      </c>
      <c r="E54" s="20"/>
      <c r="F54" s="21"/>
      <c r="G54" s="10">
        <v>119836.44</v>
      </c>
      <c r="H54" s="10">
        <v>346829</v>
      </c>
      <c r="I54" s="11">
        <f t="shared" si="3"/>
        <v>466665.44</v>
      </c>
      <c r="M54" s="14"/>
      <c r="N54" s="14"/>
      <c r="P54" s="13"/>
      <c r="Q54" s="13"/>
      <c r="R54" s="13"/>
    </row>
    <row r="55" spans="2:18" ht="15" customHeight="1" x14ac:dyDescent="0.2">
      <c r="B55" s="8">
        <v>428</v>
      </c>
      <c r="C55" s="9">
        <v>447</v>
      </c>
      <c r="D55" s="19" t="s">
        <v>42</v>
      </c>
      <c r="E55" s="20"/>
      <c r="F55" s="21"/>
      <c r="G55" s="10">
        <v>1189750.6200000001</v>
      </c>
      <c r="H55" s="10">
        <v>212168</v>
      </c>
      <c r="I55" s="11">
        <f t="shared" si="3"/>
        <v>1401918.62</v>
      </c>
      <c r="M55" s="14"/>
      <c r="N55" s="14"/>
      <c r="P55" s="13"/>
      <c r="Q55" s="13"/>
      <c r="R55" s="13"/>
    </row>
    <row r="56" spans="2:18" ht="15" customHeight="1" x14ac:dyDescent="0.2">
      <c r="B56" s="8">
        <v>428</v>
      </c>
      <c r="C56" s="9">
        <v>467</v>
      </c>
      <c r="D56" s="19" t="s">
        <v>43</v>
      </c>
      <c r="E56" s="20"/>
      <c r="F56" s="21"/>
      <c r="G56" s="10">
        <v>263820.49</v>
      </c>
      <c r="H56" s="10">
        <v>105641</v>
      </c>
      <c r="I56" s="11">
        <f t="shared" si="3"/>
        <v>369461.49</v>
      </c>
      <c r="M56" s="14"/>
      <c r="N56" s="14"/>
      <c r="P56" s="13"/>
      <c r="Q56" s="13"/>
      <c r="R56" s="13"/>
    </row>
    <row r="57" spans="2:18" ht="15" customHeight="1" x14ac:dyDescent="0.2">
      <c r="B57" s="8">
        <v>428</v>
      </c>
      <c r="C57" s="9">
        <v>531</v>
      </c>
      <c r="D57" s="19" t="s">
        <v>44</v>
      </c>
      <c r="E57" s="20"/>
      <c r="F57" s="21"/>
      <c r="G57" s="10">
        <v>333074.76</v>
      </c>
      <c r="H57" s="10">
        <v>198475</v>
      </c>
      <c r="I57" s="11">
        <f t="shared" si="3"/>
        <v>531549.76</v>
      </c>
      <c r="M57" s="14"/>
      <c r="N57" s="14"/>
      <c r="P57" s="13"/>
      <c r="Q57" s="13"/>
      <c r="R57" s="13"/>
    </row>
    <row r="58" spans="2:18" ht="15" customHeight="1" x14ac:dyDescent="0.2">
      <c r="B58" s="8">
        <v>428</v>
      </c>
      <c r="C58" s="9">
        <v>559</v>
      </c>
      <c r="D58" s="19" t="s">
        <v>45</v>
      </c>
      <c r="E58" s="20"/>
      <c r="F58" s="21"/>
      <c r="G58" s="10">
        <v>178370.75</v>
      </c>
      <c r="H58" s="10">
        <v>39732</v>
      </c>
      <c r="I58" s="11">
        <f t="shared" si="3"/>
        <v>218102.75</v>
      </c>
      <c r="M58" s="14"/>
      <c r="N58" s="14"/>
      <c r="P58" s="13"/>
      <c r="Q58" s="13"/>
      <c r="R58" s="13"/>
    </row>
    <row r="59" spans="2:18" ht="15" customHeight="1" x14ac:dyDescent="0.2">
      <c r="B59" s="31"/>
      <c r="C59" s="32"/>
      <c r="D59" s="32"/>
      <c r="E59" s="32"/>
      <c r="F59" s="33"/>
      <c r="G59" s="15">
        <f>SUM(G52:G58)</f>
        <v>2924978.24</v>
      </c>
      <c r="H59" s="15">
        <f>SUM(H52:H58)</f>
        <v>1174193</v>
      </c>
      <c r="I59" s="16">
        <f>SUM(I52:I58)</f>
        <v>4099171.24</v>
      </c>
      <c r="M59" s="14"/>
      <c r="N59" s="14"/>
      <c r="P59" s="13"/>
      <c r="Q59" s="13"/>
      <c r="R59" s="13"/>
    </row>
    <row r="60" spans="2:18" ht="9" customHeight="1" x14ac:dyDescent="0.2">
      <c r="B60" s="34"/>
      <c r="C60" s="35"/>
      <c r="D60" s="35"/>
      <c r="E60" s="35"/>
      <c r="F60" s="35"/>
      <c r="G60" s="35"/>
      <c r="H60" s="35"/>
      <c r="I60" s="36"/>
      <c r="M60" s="14"/>
      <c r="N60" s="14"/>
      <c r="P60" s="13"/>
      <c r="Q60" s="13"/>
      <c r="R60" s="13"/>
    </row>
    <row r="61" spans="2:18" ht="15" customHeight="1" x14ac:dyDescent="0.2">
      <c r="B61" s="8">
        <v>447</v>
      </c>
      <c r="C61" s="9">
        <v>447</v>
      </c>
      <c r="D61" s="19" t="s">
        <v>46</v>
      </c>
      <c r="E61" s="20"/>
      <c r="F61" s="21"/>
      <c r="G61" s="10">
        <v>2688184.91</v>
      </c>
      <c r="H61" s="10">
        <v>431936</v>
      </c>
      <c r="I61" s="11">
        <f>SUM(G61:H61)</f>
        <v>3120120.91</v>
      </c>
      <c r="M61" s="14"/>
      <c r="N61" s="14"/>
      <c r="P61" s="13"/>
      <c r="Q61" s="13"/>
      <c r="R61" s="13"/>
    </row>
    <row r="62" spans="2:18" ht="8.25" customHeight="1" x14ac:dyDescent="0.2">
      <c r="B62" s="34"/>
      <c r="C62" s="35"/>
      <c r="D62" s="35"/>
      <c r="E62" s="35"/>
      <c r="F62" s="35"/>
      <c r="G62" s="35"/>
      <c r="H62" s="35"/>
      <c r="I62" s="36"/>
      <c r="M62" s="14"/>
      <c r="N62" s="14"/>
      <c r="P62" s="13"/>
      <c r="Q62" s="13"/>
      <c r="R62" s="13"/>
    </row>
    <row r="63" spans="2:18" ht="15" customHeight="1" x14ac:dyDescent="0.2">
      <c r="B63" s="8">
        <v>450</v>
      </c>
      <c r="C63" s="9">
        <v>53</v>
      </c>
      <c r="D63" s="19" t="s">
        <v>47</v>
      </c>
      <c r="E63" s="20"/>
      <c r="F63" s="21"/>
      <c r="G63" s="10">
        <v>716773.91</v>
      </c>
      <c r="H63" s="10">
        <v>216257</v>
      </c>
      <c r="I63" s="11">
        <f>SUM(G63:H63)</f>
        <v>933030.91</v>
      </c>
      <c r="M63" s="14"/>
      <c r="N63" s="14"/>
      <c r="P63" s="13"/>
      <c r="Q63" s="13"/>
      <c r="R63" s="13"/>
    </row>
    <row r="64" spans="2:18" ht="15" customHeight="1" x14ac:dyDescent="0.2">
      <c r="B64" s="8">
        <v>450</v>
      </c>
      <c r="C64" s="9">
        <v>155</v>
      </c>
      <c r="D64" s="19" t="s">
        <v>48</v>
      </c>
      <c r="E64" s="20"/>
      <c r="F64" s="21"/>
      <c r="G64" s="10">
        <v>13187.1</v>
      </c>
      <c r="H64" s="10">
        <v>33545</v>
      </c>
      <c r="I64" s="11">
        <f>SUM(G64:H64)</f>
        <v>46732.1</v>
      </c>
      <c r="M64" s="14"/>
      <c r="N64" s="14"/>
      <c r="P64" s="13"/>
      <c r="Q64" s="13"/>
      <c r="R64" s="13"/>
    </row>
    <row r="65" spans="2:18" ht="15" customHeight="1" x14ac:dyDescent="0.2">
      <c r="B65" s="8">
        <v>450</v>
      </c>
      <c r="C65" s="9">
        <v>183</v>
      </c>
      <c r="D65" s="19" t="s">
        <v>49</v>
      </c>
      <c r="E65" s="20"/>
      <c r="F65" s="21"/>
      <c r="G65" s="10">
        <v>92711.79</v>
      </c>
      <c r="H65" s="10">
        <v>243850</v>
      </c>
      <c r="I65" s="11">
        <f>SUM(G65:H65)</f>
        <v>336561.79</v>
      </c>
      <c r="M65" s="14"/>
      <c r="N65" s="14"/>
      <c r="P65" s="13"/>
      <c r="Q65" s="13"/>
      <c r="R65" s="13"/>
    </row>
    <row r="66" spans="2:18" ht="15" customHeight="1" x14ac:dyDescent="0.2">
      <c r="B66" s="8">
        <v>450</v>
      </c>
      <c r="C66" s="9">
        <v>512</v>
      </c>
      <c r="D66" s="19" t="s">
        <v>50</v>
      </c>
      <c r="E66" s="20"/>
      <c r="F66" s="21"/>
      <c r="G66" s="10">
        <v>40715.980000000003</v>
      </c>
      <c r="H66" s="10">
        <v>109354</v>
      </c>
      <c r="I66" s="11">
        <f>SUM(G66:H66)</f>
        <v>150069.98000000001</v>
      </c>
      <c r="M66" s="14"/>
      <c r="N66" s="14"/>
      <c r="P66" s="13"/>
      <c r="Q66" s="13"/>
      <c r="R66" s="13"/>
    </row>
    <row r="67" spans="2:18" ht="15" customHeight="1" x14ac:dyDescent="0.2">
      <c r="B67" s="31"/>
      <c r="C67" s="32"/>
      <c r="D67" s="32"/>
      <c r="E67" s="32"/>
      <c r="F67" s="33"/>
      <c r="G67" s="15">
        <f>SUM(G63:G66)</f>
        <v>863388.78</v>
      </c>
      <c r="H67" s="15">
        <f>SUM(H63:H66)</f>
        <v>603006</v>
      </c>
      <c r="I67" s="16">
        <f>SUM(I63:I66)</f>
        <v>1466394.78</v>
      </c>
      <c r="M67" s="14"/>
      <c r="N67" s="14"/>
      <c r="P67" s="13"/>
      <c r="Q67" s="13"/>
      <c r="R67" s="13"/>
    </row>
    <row r="68" spans="2:18" ht="9.75" customHeight="1" x14ac:dyDescent="0.2">
      <c r="B68" s="34"/>
      <c r="C68" s="35"/>
      <c r="D68" s="35"/>
      <c r="E68" s="35"/>
      <c r="F68" s="35"/>
      <c r="G68" s="35"/>
      <c r="H68" s="35"/>
      <c r="I68" s="36"/>
      <c r="M68" s="14"/>
      <c r="N68" s="14"/>
      <c r="P68" s="13"/>
      <c r="Q68" s="13"/>
      <c r="R68" s="13"/>
    </row>
    <row r="69" spans="2:18" ht="15" customHeight="1" x14ac:dyDescent="0.2">
      <c r="B69" s="8">
        <v>467</v>
      </c>
      <c r="C69" s="9">
        <v>467</v>
      </c>
      <c r="D69" s="19" t="s">
        <v>51</v>
      </c>
      <c r="E69" s="20"/>
      <c r="F69" s="21"/>
      <c r="G69" s="10">
        <v>487162.98</v>
      </c>
      <c r="H69" s="10">
        <v>158528</v>
      </c>
      <c r="I69" s="11">
        <f>SUM(G69:H69)</f>
        <v>645690.98</v>
      </c>
      <c r="M69" s="14"/>
      <c r="N69" s="14"/>
      <c r="P69" s="13"/>
      <c r="Q69" s="13"/>
      <c r="R69" s="13"/>
    </row>
    <row r="70" spans="2:18" ht="15" customHeight="1" x14ac:dyDescent="0.2">
      <c r="B70" s="8">
        <v>485</v>
      </c>
      <c r="C70" s="9">
        <v>485</v>
      </c>
      <c r="D70" s="19" t="s">
        <v>52</v>
      </c>
      <c r="E70" s="20"/>
      <c r="F70" s="21"/>
      <c r="G70" s="10">
        <v>1753307.47</v>
      </c>
      <c r="H70" s="10">
        <v>1620102</v>
      </c>
      <c r="I70" s="11">
        <f>SUM(G70:H70)</f>
        <v>3373409.4699999997</v>
      </c>
      <c r="M70" s="14"/>
      <c r="N70" s="14"/>
      <c r="P70" s="13"/>
      <c r="Q70" s="13"/>
      <c r="R70" s="13"/>
    </row>
    <row r="71" spans="2:18" ht="7.5" customHeight="1" x14ac:dyDescent="0.2">
      <c r="B71" s="34"/>
      <c r="C71" s="35"/>
      <c r="D71" s="35"/>
      <c r="E71" s="35"/>
      <c r="F71" s="35"/>
      <c r="G71" s="35"/>
      <c r="H71" s="35"/>
      <c r="I71" s="36"/>
      <c r="M71" s="14"/>
      <c r="N71" s="14"/>
      <c r="P71" s="13"/>
      <c r="Q71" s="13"/>
      <c r="R71" s="13"/>
    </row>
    <row r="72" spans="2:18" ht="15" customHeight="1" x14ac:dyDescent="0.2">
      <c r="B72" s="8">
        <v>493</v>
      </c>
      <c r="C72" s="9">
        <v>17</v>
      </c>
      <c r="D72" s="19" t="s">
        <v>53</v>
      </c>
      <c r="E72" s="20"/>
      <c r="F72" s="21"/>
      <c r="G72" s="10">
        <v>1572226.53</v>
      </c>
      <c r="H72" s="10">
        <v>854612</v>
      </c>
      <c r="I72" s="11">
        <f>SUM(G72:H72)</f>
        <v>2426838.5300000003</v>
      </c>
      <c r="M72" s="14"/>
      <c r="N72" s="14"/>
      <c r="P72" s="13"/>
      <c r="Q72" s="13"/>
      <c r="R72" s="13"/>
    </row>
    <row r="73" spans="2:18" ht="15" customHeight="1" x14ac:dyDescent="0.2">
      <c r="B73" s="8">
        <v>493</v>
      </c>
      <c r="C73" s="9">
        <v>367</v>
      </c>
      <c r="D73" s="19" t="s">
        <v>54</v>
      </c>
      <c r="E73" s="20"/>
      <c r="F73" s="21"/>
      <c r="G73" s="10">
        <v>406712.96</v>
      </c>
      <c r="H73" s="10">
        <v>115131</v>
      </c>
      <c r="I73" s="11">
        <f>SUM(G73:H73)</f>
        <v>521843.96</v>
      </c>
      <c r="M73" s="14"/>
      <c r="N73" s="14"/>
      <c r="P73" s="13"/>
      <c r="Q73" s="13"/>
      <c r="R73" s="13"/>
    </row>
    <row r="74" spans="2:18" ht="15" customHeight="1" x14ac:dyDescent="0.2">
      <c r="B74" s="31"/>
      <c r="C74" s="32"/>
      <c r="D74" s="32"/>
      <c r="E74" s="32"/>
      <c r="F74" s="33"/>
      <c r="G74" s="15">
        <f>SUM(G72:G73)</f>
        <v>1978939.49</v>
      </c>
      <c r="H74" s="15">
        <f>SUM(H72:H73)</f>
        <v>969743</v>
      </c>
      <c r="I74" s="16">
        <f>SUM(I72:I73)</f>
        <v>2948682.49</v>
      </c>
      <c r="M74" s="14"/>
      <c r="N74" s="14"/>
      <c r="P74" s="13"/>
      <c r="Q74" s="13"/>
      <c r="R74" s="13"/>
    </row>
    <row r="75" spans="2:18" ht="8.25" customHeight="1" x14ac:dyDescent="0.2">
      <c r="B75" s="34"/>
      <c r="C75" s="35"/>
      <c r="D75" s="35"/>
      <c r="E75" s="35"/>
      <c r="F75" s="35"/>
      <c r="G75" s="35"/>
      <c r="H75" s="35"/>
      <c r="I75" s="36"/>
      <c r="M75" s="14"/>
      <c r="N75" s="14"/>
      <c r="P75" s="13"/>
      <c r="Q75" s="13"/>
      <c r="R75" s="13"/>
    </row>
    <row r="76" spans="2:18" ht="15" customHeight="1" x14ac:dyDescent="0.2">
      <c r="B76" s="8">
        <v>511</v>
      </c>
      <c r="C76" s="9">
        <v>511</v>
      </c>
      <c r="D76" s="19" t="s">
        <v>55</v>
      </c>
      <c r="E76" s="20"/>
      <c r="F76" s="21"/>
      <c r="G76" s="10">
        <v>1270484.04</v>
      </c>
      <c r="H76" s="10">
        <v>912738</v>
      </c>
      <c r="I76" s="11">
        <f>SUM(G76:H76)</f>
        <v>2183222.04</v>
      </c>
      <c r="M76" s="14"/>
      <c r="N76" s="14"/>
      <c r="P76" s="13"/>
      <c r="Q76" s="13"/>
      <c r="R76" s="13"/>
    </row>
    <row r="77" spans="2:18" ht="15" customHeight="1" x14ac:dyDescent="0.2">
      <c r="B77" s="8">
        <v>531</v>
      </c>
      <c r="C77" s="9">
        <v>531</v>
      </c>
      <c r="D77" s="19" t="s">
        <v>56</v>
      </c>
      <c r="E77" s="20"/>
      <c r="F77" s="21"/>
      <c r="G77" s="10">
        <v>659105.05000000005</v>
      </c>
      <c r="H77" s="10">
        <v>368435</v>
      </c>
      <c r="I77" s="11">
        <f>SUM(G77:H77)</f>
        <v>1027540.05</v>
      </c>
      <c r="M77" s="14"/>
      <c r="N77" s="14"/>
      <c r="P77" s="13"/>
      <c r="Q77" s="13"/>
      <c r="R77" s="13"/>
    </row>
    <row r="78" spans="2:18" ht="15" customHeight="1" x14ac:dyDescent="0.2">
      <c r="B78" s="8">
        <v>555</v>
      </c>
      <c r="C78" s="9">
        <v>555</v>
      </c>
      <c r="D78" s="19" t="s">
        <v>57</v>
      </c>
      <c r="E78" s="20"/>
      <c r="F78" s="21"/>
      <c r="G78" s="10">
        <v>5192596.34</v>
      </c>
      <c r="H78" s="10">
        <v>888591</v>
      </c>
      <c r="I78" s="11">
        <f>SUM(G78:H78)</f>
        <v>6081187.3399999999</v>
      </c>
      <c r="M78" s="14"/>
      <c r="N78" s="14"/>
      <c r="P78" s="13"/>
      <c r="Q78" s="13"/>
      <c r="R78" s="13"/>
    </row>
    <row r="79" spans="2:18" ht="15" customHeight="1" x14ac:dyDescent="0.2">
      <c r="B79" s="8">
        <v>559</v>
      </c>
      <c r="C79" s="9">
        <v>559</v>
      </c>
      <c r="D79" s="19" t="s">
        <v>58</v>
      </c>
      <c r="E79" s="20"/>
      <c r="F79" s="21"/>
      <c r="G79" s="10">
        <v>497788.28</v>
      </c>
      <c r="H79" s="10">
        <v>92975</v>
      </c>
      <c r="I79" s="11">
        <f>SUM(G79:H79)</f>
        <v>590763.28</v>
      </c>
      <c r="M79" s="14"/>
      <c r="N79" s="14"/>
      <c r="P79" s="13"/>
      <c r="Q79" s="13"/>
      <c r="R79" s="13"/>
    </row>
    <row r="80" spans="2:18" ht="5.25" customHeight="1" x14ac:dyDescent="0.2">
      <c r="B80" s="34"/>
      <c r="C80" s="35"/>
      <c r="D80" s="35"/>
      <c r="E80" s="35"/>
      <c r="F80" s="35"/>
      <c r="G80" s="35"/>
      <c r="H80" s="35"/>
      <c r="I80" s="36"/>
      <c r="M80" s="14"/>
      <c r="N80" s="14"/>
      <c r="P80" s="13"/>
      <c r="Q80" s="13"/>
      <c r="R80" s="13"/>
    </row>
    <row r="81" spans="2:18" ht="15" customHeight="1" x14ac:dyDescent="0.2">
      <c r="B81" s="8">
        <v>581</v>
      </c>
      <c r="C81" s="9">
        <v>225</v>
      </c>
      <c r="D81" s="19" t="s">
        <v>59</v>
      </c>
      <c r="E81" s="20"/>
      <c r="F81" s="21"/>
      <c r="G81" s="10">
        <v>685856.21</v>
      </c>
      <c r="H81" s="10">
        <v>1856543</v>
      </c>
      <c r="I81" s="11">
        <f>SUM(G81:H81)</f>
        <v>2542399.21</v>
      </c>
      <c r="M81" s="14"/>
      <c r="N81" s="14"/>
      <c r="P81" s="13"/>
      <c r="Q81" s="13"/>
      <c r="R81" s="13"/>
    </row>
    <row r="82" spans="2:18" ht="15" customHeight="1" x14ac:dyDescent="0.2">
      <c r="B82" s="8">
        <v>581</v>
      </c>
      <c r="C82" s="9">
        <v>227</v>
      </c>
      <c r="D82" s="19" t="s">
        <v>60</v>
      </c>
      <c r="E82" s="20"/>
      <c r="F82" s="21"/>
      <c r="G82" s="10">
        <v>218084.43</v>
      </c>
      <c r="H82" s="10">
        <v>264206</v>
      </c>
      <c r="I82" s="11">
        <f>SUM(G82:H82)</f>
        <v>482290.43</v>
      </c>
      <c r="M82" s="14"/>
      <c r="N82" s="14"/>
      <c r="P82" s="13"/>
      <c r="Q82" s="13"/>
      <c r="R82" s="13"/>
    </row>
    <row r="83" spans="2:18" ht="15" customHeight="1" x14ac:dyDescent="0.2">
      <c r="B83" s="8">
        <v>581</v>
      </c>
      <c r="C83" s="9">
        <v>405</v>
      </c>
      <c r="D83" s="19" t="s">
        <v>61</v>
      </c>
      <c r="E83" s="20"/>
      <c r="F83" s="21"/>
      <c r="G83" s="10">
        <v>291475.94</v>
      </c>
      <c r="H83" s="10">
        <v>568170</v>
      </c>
      <c r="I83" s="11">
        <f>SUM(G83:H83)</f>
        <v>859645.94</v>
      </c>
      <c r="M83" s="14"/>
      <c r="N83" s="14"/>
      <c r="P83" s="13"/>
      <c r="Q83" s="13"/>
      <c r="R83" s="13"/>
    </row>
    <row r="84" spans="2:18" ht="15" customHeight="1" x14ac:dyDescent="0.2">
      <c r="B84" s="8">
        <v>581</v>
      </c>
      <c r="C84" s="9">
        <v>485</v>
      </c>
      <c r="D84" s="19" t="s">
        <v>62</v>
      </c>
      <c r="E84" s="20"/>
      <c r="F84" s="21"/>
      <c r="G84" s="10">
        <v>733653.48</v>
      </c>
      <c r="H84" s="10">
        <v>798682</v>
      </c>
      <c r="I84" s="11">
        <f>SUM(G84:H84)</f>
        <v>1532335.48</v>
      </c>
      <c r="M84" s="14"/>
      <c r="N84" s="14"/>
      <c r="P84" s="13"/>
      <c r="Q84" s="13"/>
      <c r="R84" s="13"/>
    </row>
    <row r="85" spans="2:18" ht="15.75" customHeight="1" thickBot="1" x14ac:dyDescent="0.25">
      <c r="B85" s="37"/>
      <c r="C85" s="38"/>
      <c r="D85" s="38"/>
      <c r="E85" s="38"/>
      <c r="F85" s="39"/>
      <c r="G85" s="17">
        <f>SUM(G81:G84)</f>
        <v>1929070.0599999998</v>
      </c>
      <c r="H85" s="17">
        <f>SUM(H81:H84)</f>
        <v>3487601</v>
      </c>
      <c r="I85" s="18">
        <f>SUM(I81:I84)</f>
        <v>5416671.0600000005</v>
      </c>
      <c r="M85" s="14"/>
      <c r="N85" s="14"/>
      <c r="P85" s="13"/>
      <c r="Q85" s="13"/>
      <c r="R85" s="13"/>
    </row>
    <row r="86" spans="2:18" x14ac:dyDescent="0.2">
      <c r="M86" s="14"/>
      <c r="N86" s="14"/>
    </row>
    <row r="87" spans="2:18" x14ac:dyDescent="0.2">
      <c r="M87" s="14"/>
      <c r="N87" s="14"/>
    </row>
    <row r="88" spans="2:18" x14ac:dyDescent="0.2">
      <c r="M88" s="14"/>
      <c r="N88" s="14"/>
    </row>
    <row r="89" spans="2:18" x14ac:dyDescent="0.2">
      <c r="M89" s="14"/>
      <c r="N89" s="14"/>
    </row>
    <row r="90" spans="2:18" x14ac:dyDescent="0.2">
      <c r="M90" s="14"/>
      <c r="N90" s="14"/>
    </row>
    <row r="91" spans="2:18" x14ac:dyDescent="0.2">
      <c r="M91" s="14"/>
      <c r="N91" s="14"/>
    </row>
    <row r="92" spans="2:18" x14ac:dyDescent="0.2">
      <c r="M92" s="14"/>
      <c r="N92" s="14"/>
    </row>
    <row r="93" spans="2:18" x14ac:dyDescent="0.2">
      <c r="M93" s="14"/>
      <c r="N93" s="14"/>
    </row>
    <row r="94" spans="2:18" x14ac:dyDescent="0.2">
      <c r="M94" s="14"/>
      <c r="N94" s="14"/>
    </row>
    <row r="95" spans="2:18" x14ac:dyDescent="0.2">
      <c r="M95" s="14"/>
      <c r="N95" s="14"/>
    </row>
    <row r="96" spans="2:18" x14ac:dyDescent="0.2">
      <c r="M96" s="14"/>
      <c r="N96" s="14"/>
    </row>
    <row r="97" spans="13:14" x14ac:dyDescent="0.2">
      <c r="M97" s="14"/>
      <c r="N97" s="14"/>
    </row>
    <row r="98" spans="13:14" x14ac:dyDescent="0.2">
      <c r="M98" s="14"/>
      <c r="N98" s="14"/>
    </row>
    <row r="99" spans="13:14" x14ac:dyDescent="0.2">
      <c r="M99" s="14"/>
      <c r="N99" s="14"/>
    </row>
    <row r="100" spans="13:14" x14ac:dyDescent="0.2">
      <c r="M100" s="14"/>
      <c r="N100" s="14"/>
    </row>
    <row r="101" spans="13:14" x14ac:dyDescent="0.2">
      <c r="M101" s="14"/>
      <c r="N101" s="14"/>
    </row>
    <row r="102" spans="13:14" x14ac:dyDescent="0.2">
      <c r="M102" s="14"/>
      <c r="N102" s="14"/>
    </row>
    <row r="103" spans="13:14" x14ac:dyDescent="0.2">
      <c r="M103" s="14"/>
      <c r="N103" s="14"/>
    </row>
    <row r="104" spans="13:14" x14ac:dyDescent="0.2">
      <c r="M104" s="14"/>
      <c r="N104" s="14"/>
    </row>
    <row r="105" spans="13:14" x14ac:dyDescent="0.2">
      <c r="M105" s="14"/>
      <c r="N105" s="14"/>
    </row>
    <row r="106" spans="13:14" x14ac:dyDescent="0.2">
      <c r="M106" s="14"/>
      <c r="N106" s="14"/>
    </row>
    <row r="107" spans="13:14" x14ac:dyDescent="0.2">
      <c r="M107" s="14"/>
      <c r="N107" s="14"/>
    </row>
    <row r="108" spans="13:14" x14ac:dyDescent="0.2">
      <c r="M108" s="14"/>
      <c r="N108" s="14"/>
    </row>
    <row r="109" spans="13:14" x14ac:dyDescent="0.2">
      <c r="M109" s="14"/>
      <c r="N109" s="14"/>
    </row>
    <row r="110" spans="13:14" x14ac:dyDescent="0.2">
      <c r="M110" s="14"/>
      <c r="N110" s="14"/>
    </row>
    <row r="111" spans="13:14" x14ac:dyDescent="0.2">
      <c r="M111" s="14"/>
      <c r="N111" s="14"/>
    </row>
    <row r="112" spans="13:14" x14ac:dyDescent="0.2">
      <c r="M112" s="14"/>
      <c r="N112" s="14"/>
    </row>
    <row r="113" spans="13:14" x14ac:dyDescent="0.2">
      <c r="M113" s="14"/>
      <c r="N113" s="14"/>
    </row>
    <row r="114" spans="13:14" x14ac:dyDescent="0.2">
      <c r="M114" s="14"/>
      <c r="N114" s="14"/>
    </row>
    <row r="115" spans="13:14" x14ac:dyDescent="0.2">
      <c r="M115" s="14"/>
      <c r="N115" s="14"/>
    </row>
    <row r="116" spans="13:14" x14ac:dyDescent="0.2">
      <c r="M116" s="14"/>
      <c r="N116" s="14"/>
    </row>
    <row r="117" spans="13:14" x14ac:dyDescent="0.2">
      <c r="M117" s="14"/>
      <c r="N117" s="14"/>
    </row>
    <row r="118" spans="13:14" x14ac:dyDescent="0.2">
      <c r="M118" s="14"/>
      <c r="N118" s="14"/>
    </row>
    <row r="119" spans="13:14" x14ac:dyDescent="0.2">
      <c r="M119" s="14"/>
      <c r="N119" s="14"/>
    </row>
    <row r="120" spans="13:14" x14ac:dyDescent="0.2">
      <c r="M120" s="14"/>
      <c r="N120" s="14"/>
    </row>
    <row r="121" spans="13:14" x14ac:dyDescent="0.2">
      <c r="M121" s="14"/>
      <c r="N121" s="14"/>
    </row>
    <row r="122" spans="13:14" x14ac:dyDescent="0.2">
      <c r="M122" s="14"/>
      <c r="N122" s="14"/>
    </row>
    <row r="123" spans="13:14" x14ac:dyDescent="0.2">
      <c r="M123" s="14"/>
      <c r="N123" s="14"/>
    </row>
    <row r="124" spans="13:14" x14ac:dyDescent="0.2">
      <c r="M124" s="14"/>
      <c r="N124" s="14"/>
    </row>
    <row r="125" spans="13:14" x14ac:dyDescent="0.2">
      <c r="M125" s="14"/>
      <c r="N125" s="14"/>
    </row>
    <row r="126" spans="13:14" x14ac:dyDescent="0.2">
      <c r="M126" s="14"/>
      <c r="N126" s="14"/>
    </row>
    <row r="127" spans="13:14" x14ac:dyDescent="0.2">
      <c r="M127" s="14"/>
      <c r="N127" s="14"/>
    </row>
    <row r="128" spans="13:14" x14ac:dyDescent="0.2">
      <c r="M128" s="14"/>
      <c r="N128" s="14"/>
    </row>
    <row r="129" spans="13:14" x14ac:dyDescent="0.2">
      <c r="M129" s="14"/>
      <c r="N129" s="14"/>
    </row>
    <row r="130" spans="13:14" x14ac:dyDescent="0.2">
      <c r="M130" s="14"/>
      <c r="N130" s="14"/>
    </row>
    <row r="131" spans="13:14" x14ac:dyDescent="0.2">
      <c r="M131" s="14"/>
      <c r="N131" s="14"/>
    </row>
    <row r="132" spans="13:14" x14ac:dyDescent="0.2">
      <c r="M132" s="14"/>
      <c r="N132" s="14"/>
    </row>
    <row r="133" spans="13:14" x14ac:dyDescent="0.2">
      <c r="M133" s="14"/>
      <c r="N133" s="14"/>
    </row>
    <row r="134" spans="13:14" x14ac:dyDescent="0.2">
      <c r="M134" s="14"/>
      <c r="N134" s="14"/>
    </row>
    <row r="135" spans="13:14" x14ac:dyDescent="0.2">
      <c r="M135" s="14"/>
      <c r="N135" s="14"/>
    </row>
    <row r="136" spans="13:14" x14ac:dyDescent="0.2">
      <c r="M136" s="14"/>
      <c r="N136" s="14"/>
    </row>
    <row r="137" spans="13:14" x14ac:dyDescent="0.2">
      <c r="M137" s="14"/>
      <c r="N137" s="14"/>
    </row>
    <row r="138" spans="13:14" x14ac:dyDescent="0.2">
      <c r="M138" s="14"/>
      <c r="N138" s="14"/>
    </row>
    <row r="139" spans="13:14" x14ac:dyDescent="0.2">
      <c r="M139" s="14"/>
      <c r="N139" s="14"/>
    </row>
    <row r="140" spans="13:14" x14ac:dyDescent="0.2">
      <c r="M140" s="14"/>
      <c r="N140" s="14"/>
    </row>
    <row r="141" spans="13:14" x14ac:dyDescent="0.2">
      <c r="M141" s="14"/>
      <c r="N141" s="14"/>
    </row>
    <row r="142" spans="13:14" x14ac:dyDescent="0.2">
      <c r="M142" s="14"/>
      <c r="N142" s="14"/>
    </row>
    <row r="143" spans="13:14" x14ac:dyDescent="0.2">
      <c r="M143" s="14"/>
      <c r="N143" s="14"/>
    </row>
    <row r="144" spans="13:14" x14ac:dyDescent="0.2">
      <c r="M144" s="14"/>
      <c r="N144" s="14"/>
    </row>
    <row r="145" spans="13:14" x14ac:dyDescent="0.2">
      <c r="M145" s="14"/>
      <c r="N145" s="14"/>
    </row>
    <row r="146" spans="13:14" x14ac:dyDescent="0.2">
      <c r="M146" s="14"/>
      <c r="N146" s="14"/>
    </row>
    <row r="147" spans="13:14" x14ac:dyDescent="0.2">
      <c r="M147" s="14"/>
      <c r="N147" s="14"/>
    </row>
    <row r="148" spans="13:14" x14ac:dyDescent="0.2">
      <c r="M148" s="14"/>
      <c r="N148" s="14"/>
    </row>
    <row r="149" spans="13:14" x14ac:dyDescent="0.2">
      <c r="M149" s="14"/>
      <c r="N149" s="14"/>
    </row>
    <row r="150" spans="13:14" x14ac:dyDescent="0.2">
      <c r="M150" s="14"/>
      <c r="N150" s="14"/>
    </row>
    <row r="151" spans="13:14" x14ac:dyDescent="0.2">
      <c r="M151" s="14"/>
      <c r="N151" s="14"/>
    </row>
    <row r="152" spans="13:14" x14ac:dyDescent="0.2">
      <c r="M152" s="14"/>
      <c r="N152" s="14"/>
    </row>
    <row r="153" spans="13:14" x14ac:dyDescent="0.2">
      <c r="M153" s="14"/>
      <c r="N153" s="14"/>
    </row>
    <row r="154" spans="13:14" x14ac:dyDescent="0.2">
      <c r="M154" s="14"/>
      <c r="N154" s="14"/>
    </row>
    <row r="155" spans="13:14" x14ac:dyDescent="0.2">
      <c r="M155" s="14"/>
      <c r="N155" s="14"/>
    </row>
    <row r="156" spans="13:14" x14ac:dyDescent="0.2">
      <c r="M156" s="14"/>
      <c r="N156" s="14"/>
    </row>
    <row r="157" spans="13:14" x14ac:dyDescent="0.2">
      <c r="M157" s="14"/>
      <c r="N157" s="14"/>
    </row>
    <row r="158" spans="13:14" x14ac:dyDescent="0.2">
      <c r="M158" s="14"/>
      <c r="N158" s="14"/>
    </row>
    <row r="159" spans="13:14" x14ac:dyDescent="0.2">
      <c r="M159" s="14"/>
      <c r="N159" s="14"/>
    </row>
    <row r="160" spans="13:14" x14ac:dyDescent="0.2">
      <c r="M160" s="14"/>
      <c r="N160" s="14"/>
    </row>
    <row r="161" spans="13:14" x14ac:dyDescent="0.2">
      <c r="M161" s="14"/>
      <c r="N161" s="14"/>
    </row>
    <row r="162" spans="13:14" x14ac:dyDescent="0.2">
      <c r="M162" s="14"/>
      <c r="N162" s="14"/>
    </row>
    <row r="163" spans="13:14" x14ac:dyDescent="0.2">
      <c r="M163" s="14"/>
      <c r="N163" s="14"/>
    </row>
    <row r="164" spans="13:14" x14ac:dyDescent="0.2">
      <c r="M164" s="14"/>
      <c r="N164" s="14"/>
    </row>
    <row r="165" spans="13:14" x14ac:dyDescent="0.2">
      <c r="M165" s="14"/>
      <c r="N165" s="14"/>
    </row>
    <row r="166" spans="13:14" x14ac:dyDescent="0.2">
      <c r="M166" s="14"/>
      <c r="N166" s="14"/>
    </row>
    <row r="167" spans="13:14" x14ac:dyDescent="0.2">
      <c r="M167" s="14"/>
      <c r="N167" s="14"/>
    </row>
    <row r="168" spans="13:14" x14ac:dyDescent="0.2">
      <c r="M168" s="14"/>
      <c r="N168" s="14"/>
    </row>
    <row r="169" spans="13:14" x14ac:dyDescent="0.2">
      <c r="M169" s="14"/>
      <c r="N169" s="14"/>
    </row>
    <row r="170" spans="13:14" x14ac:dyDescent="0.2">
      <c r="M170" s="14"/>
      <c r="N170" s="14"/>
    </row>
    <row r="171" spans="13:14" x14ac:dyDescent="0.2">
      <c r="M171" s="14"/>
      <c r="N171" s="14"/>
    </row>
    <row r="172" spans="13:14" x14ac:dyDescent="0.2">
      <c r="M172" s="14"/>
      <c r="N172" s="14"/>
    </row>
    <row r="173" spans="13:14" x14ac:dyDescent="0.2">
      <c r="M173" s="14"/>
      <c r="N173" s="14"/>
    </row>
    <row r="174" spans="13:14" x14ac:dyDescent="0.2">
      <c r="M174" s="14"/>
      <c r="N174" s="14"/>
    </row>
    <row r="175" spans="13:14" x14ac:dyDescent="0.2">
      <c r="M175" s="14"/>
      <c r="N175" s="14"/>
    </row>
    <row r="176" spans="13:14" x14ac:dyDescent="0.2">
      <c r="M176" s="14"/>
      <c r="N176" s="14"/>
    </row>
    <row r="177" spans="13:14" x14ac:dyDescent="0.2">
      <c r="M177" s="14"/>
      <c r="N177" s="14"/>
    </row>
    <row r="178" spans="13:14" x14ac:dyDescent="0.2">
      <c r="M178" s="14"/>
      <c r="N178" s="14"/>
    </row>
    <row r="179" spans="13:14" x14ac:dyDescent="0.2">
      <c r="M179" s="14"/>
      <c r="N179" s="14"/>
    </row>
    <row r="180" spans="13:14" x14ac:dyDescent="0.2">
      <c r="M180" s="14"/>
      <c r="N180" s="14"/>
    </row>
    <row r="181" spans="13:14" x14ac:dyDescent="0.2">
      <c r="M181" s="14"/>
      <c r="N181" s="14"/>
    </row>
    <row r="182" spans="13:14" x14ac:dyDescent="0.2">
      <c r="M182" s="14"/>
      <c r="N182" s="14"/>
    </row>
    <row r="183" spans="13:14" x14ac:dyDescent="0.2">
      <c r="M183" s="14"/>
      <c r="N183" s="14"/>
    </row>
    <row r="184" spans="13:14" x14ac:dyDescent="0.2">
      <c r="M184" s="14"/>
      <c r="N184" s="14"/>
    </row>
    <row r="185" spans="13:14" x14ac:dyDescent="0.2">
      <c r="M185" s="14"/>
      <c r="N185" s="14"/>
    </row>
    <row r="186" spans="13:14" x14ac:dyDescent="0.2">
      <c r="M186" s="14"/>
      <c r="N186" s="14"/>
    </row>
    <row r="187" spans="13:14" x14ac:dyDescent="0.2">
      <c r="M187" s="14"/>
      <c r="N187" s="14"/>
    </row>
  </sheetData>
  <mergeCells count="80">
    <mergeCell ref="D84:F84"/>
    <mergeCell ref="B85:F85"/>
    <mergeCell ref="D78:F78"/>
    <mergeCell ref="D79:F79"/>
    <mergeCell ref="B80:I80"/>
    <mergeCell ref="D81:F81"/>
    <mergeCell ref="D82:F82"/>
    <mergeCell ref="D83:F83"/>
    <mergeCell ref="D77:F77"/>
    <mergeCell ref="D66:F66"/>
    <mergeCell ref="B67:F67"/>
    <mergeCell ref="B68:I68"/>
    <mergeCell ref="D69:F69"/>
    <mergeCell ref="D70:F70"/>
    <mergeCell ref="B71:I71"/>
    <mergeCell ref="D72:F72"/>
    <mergeCell ref="D73:F73"/>
    <mergeCell ref="B74:F74"/>
    <mergeCell ref="B75:I75"/>
    <mergeCell ref="D76:F76"/>
    <mergeCell ref="D65:F65"/>
    <mergeCell ref="D54:F54"/>
    <mergeCell ref="D55:F55"/>
    <mergeCell ref="D56:F56"/>
    <mergeCell ref="D57:F57"/>
    <mergeCell ref="D58:F58"/>
    <mergeCell ref="B59:F59"/>
    <mergeCell ref="B60:I60"/>
    <mergeCell ref="D61:F61"/>
    <mergeCell ref="B62:I62"/>
    <mergeCell ref="D63:F63"/>
    <mergeCell ref="D64:F64"/>
    <mergeCell ref="D53:F53"/>
    <mergeCell ref="B42:I42"/>
    <mergeCell ref="D43:F43"/>
    <mergeCell ref="D44:F44"/>
    <mergeCell ref="D45:F45"/>
    <mergeCell ref="B46:F46"/>
    <mergeCell ref="B47:I47"/>
    <mergeCell ref="D48:F48"/>
    <mergeCell ref="D49:F49"/>
    <mergeCell ref="D50:F50"/>
    <mergeCell ref="B51:I51"/>
    <mergeCell ref="D52:F52"/>
    <mergeCell ref="D41:F41"/>
    <mergeCell ref="D30:F30"/>
    <mergeCell ref="D31:F31"/>
    <mergeCell ref="B32:I32"/>
    <mergeCell ref="D33:F33"/>
    <mergeCell ref="D34:F34"/>
    <mergeCell ref="B35:F35"/>
    <mergeCell ref="B36:I36"/>
    <mergeCell ref="D37:F37"/>
    <mergeCell ref="D38:F38"/>
    <mergeCell ref="B39:F39"/>
    <mergeCell ref="B40:I40"/>
    <mergeCell ref="D29:F29"/>
    <mergeCell ref="D18:F18"/>
    <mergeCell ref="D19:F19"/>
    <mergeCell ref="D20:F20"/>
    <mergeCell ref="D21:F21"/>
    <mergeCell ref="D22:F22"/>
    <mergeCell ref="B23:F23"/>
    <mergeCell ref="B24:I24"/>
    <mergeCell ref="D25:F25"/>
    <mergeCell ref="D26:F26"/>
    <mergeCell ref="D27:F27"/>
    <mergeCell ref="D28:F28"/>
    <mergeCell ref="D17:F17"/>
    <mergeCell ref="B5:I5"/>
    <mergeCell ref="D6:F6"/>
    <mergeCell ref="B7:I7"/>
    <mergeCell ref="D8:F8"/>
    <mergeCell ref="D9:F9"/>
    <mergeCell ref="D10:F10"/>
    <mergeCell ref="D11:F11"/>
    <mergeCell ref="D12:F12"/>
    <mergeCell ref="D13:F13"/>
    <mergeCell ref="D14:F14"/>
    <mergeCell ref="B16:I16"/>
  </mergeCells>
  <pageMargins left="1.25" right="1" top="1" bottom="1" header="0.5" footer="0.5"/>
  <pageSetup scale="83" orientation="portrait" r:id="rId1"/>
  <headerFooter alignWithMargins="0">
    <oddHeader xml:space="preserve">&amp;CFY2023 April 1st - Adequate Education Aid Summary
Towns in Split Cooperatives
&amp;R&amp;10April 1, 2023
&amp;12
</oddHeader>
    <oddFooter>&amp;C&amp;10page &amp;P of &amp;N</oddFooter>
  </headerFooter>
  <rowBreaks count="1" manualBreakCount="1">
    <brk id="4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FY23-DRA-split totals</vt:lpstr>
      <vt:lpstr>'FY23-DRA-split totals'!Print_Area</vt:lpstr>
      <vt:lpstr>'FY23-DRA-split totals'!Print_Titles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Krol, Diana</cp:lastModifiedBy>
  <dcterms:created xsi:type="dcterms:W3CDTF">2023-04-03T12:00:57Z</dcterms:created>
  <dcterms:modified xsi:type="dcterms:W3CDTF">2023-04-06T15:55:16Z</dcterms:modified>
</cp:coreProperties>
</file>