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nhgov-my.sharepoint.com/personal/courtney_l_frederick_doe_nh_gov/Documents/P Drive/RFPs/FY23/"/>
    </mc:Choice>
  </mc:AlternateContent>
  <xr:revisionPtr revIDLastSave="0" documentId="8_{BF048092-43DA-4143-8CAD-7AC7A0481763}" xr6:coauthVersionLast="47" xr6:coauthVersionMax="47" xr10:uidLastSave="{00000000-0000-0000-0000-000000000000}"/>
  <bookViews>
    <workbookView xWindow="28680" yWindow="-120" windowWidth="29040" windowHeight="15840" xr2:uid="{00000000-000D-0000-FFFF-FFFF00000000}"/>
  </bookViews>
  <sheets>
    <sheet name="FY24 Budget" sheetId="1" r:id="rId1"/>
    <sheet name="Budget Narrative" sheetId="3" r:id="rId2"/>
    <sheet name="Budget Projections" sheetId="6" r:id="rId3"/>
  </sheets>
  <definedNames>
    <definedName name="_xlnm.Print_Area" localSheetId="1">'Budget Narrative'!$A$1:$E$129</definedName>
    <definedName name="_xlnm.Print_Area" localSheetId="2">'Budget Projections'!$A$1:$H$46</definedName>
    <definedName name="_xlnm.Print_Area" localSheetId="0">'FY24 Budget'!$A$1:$F$192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3" l="1"/>
  <c r="A5" i="6"/>
  <c r="H46" i="6" l="1"/>
  <c r="G46" i="6"/>
  <c r="F46" i="6"/>
  <c r="H43" i="6"/>
  <c r="F43" i="6"/>
  <c r="G43" i="6" s="1"/>
  <c r="H40" i="6"/>
  <c r="F40" i="6"/>
  <c r="G40" i="6" s="1"/>
  <c r="H37" i="6"/>
  <c r="F37" i="6"/>
  <c r="G37" i="6" s="1"/>
  <c r="H34" i="6"/>
  <c r="F34" i="6"/>
  <c r="G34" i="6" s="1"/>
  <c r="H31" i="6"/>
  <c r="F31" i="6"/>
  <c r="G31" i="6" s="1"/>
  <c r="H28" i="6"/>
  <c r="F28" i="6"/>
  <c r="G28" i="6" s="1"/>
  <c r="H25" i="6"/>
  <c r="F25" i="6"/>
  <c r="G25" i="6" s="1"/>
  <c r="H21" i="6"/>
  <c r="H20" i="6"/>
  <c r="H19" i="6"/>
  <c r="F21" i="6"/>
  <c r="G21" i="6" s="1"/>
  <c r="F20" i="6"/>
  <c r="G20" i="6" s="1"/>
  <c r="F19" i="6"/>
  <c r="F22" i="6" s="1"/>
  <c r="H15" i="6"/>
  <c r="H14" i="6"/>
  <c r="H13" i="6"/>
  <c r="F14" i="6"/>
  <c r="G14" i="6" s="1"/>
  <c r="F13" i="6"/>
  <c r="G13" i="6" s="1"/>
  <c r="F12" i="6"/>
  <c r="F15" i="6" s="1"/>
  <c r="G19" i="6" l="1"/>
  <c r="G22" i="6" s="1"/>
  <c r="G12" i="6"/>
  <c r="G15" i="6" s="1"/>
  <c r="E174" i="1"/>
  <c r="E173" i="1"/>
  <c r="E160" i="1"/>
  <c r="E159" i="1"/>
  <c r="E144" i="1"/>
  <c r="E143" i="1"/>
  <c r="E184" i="1" l="1"/>
  <c r="E133" i="1"/>
  <c r="E132" i="1"/>
  <c r="E131" i="1"/>
  <c r="E175" i="1"/>
  <c r="E176" i="1" s="1"/>
  <c r="C40" i="6" s="1"/>
  <c r="D40" i="6" s="1"/>
  <c r="E40" i="6" s="1"/>
  <c r="E165" i="1"/>
  <c r="E164" i="1"/>
  <c r="E163" i="1"/>
  <c r="E162" i="1"/>
  <c r="E161" i="1"/>
  <c r="E150" i="1"/>
  <c r="E149" i="1"/>
  <c r="E151" i="1"/>
  <c r="E148" i="1"/>
  <c r="E147" i="1"/>
  <c r="E146" i="1"/>
  <c r="E145" i="1"/>
  <c r="E135" i="1"/>
  <c r="E134" i="1"/>
  <c r="E130" i="1"/>
  <c r="E129" i="1"/>
  <c r="E128" i="1"/>
  <c r="E127" i="1"/>
  <c r="E119" i="1"/>
  <c r="E118" i="1"/>
  <c r="E117" i="1"/>
  <c r="E116" i="1"/>
  <c r="E115" i="1"/>
  <c r="E114" i="1"/>
  <c r="E113" i="1"/>
  <c r="E112" i="1"/>
  <c r="E111" i="1"/>
  <c r="E110" i="1"/>
  <c r="C102" i="1"/>
  <c r="C25" i="6" s="1"/>
  <c r="D25" i="6" s="1"/>
  <c r="E25" i="6" s="1"/>
  <c r="E80" i="1"/>
  <c r="E79" i="1"/>
  <c r="E78" i="1"/>
  <c r="E77" i="1"/>
  <c r="E76" i="1"/>
  <c r="E75" i="1"/>
  <c r="E70" i="1"/>
  <c r="E69" i="1"/>
  <c r="E68" i="1"/>
  <c r="E67" i="1"/>
  <c r="E66" i="1"/>
  <c r="E65" i="1"/>
  <c r="E60" i="1"/>
  <c r="E59" i="1"/>
  <c r="E58" i="1"/>
  <c r="E57" i="1"/>
  <c r="E56" i="1"/>
  <c r="E55" i="1"/>
  <c r="F41" i="1"/>
  <c r="F40" i="1"/>
  <c r="F39" i="1"/>
  <c r="F38" i="1"/>
  <c r="F37" i="1"/>
  <c r="F36" i="1"/>
  <c r="F35" i="1"/>
  <c r="F34" i="1"/>
  <c r="F33" i="1"/>
  <c r="F32" i="1"/>
  <c r="F27" i="1"/>
  <c r="F26" i="1"/>
  <c r="F25" i="1"/>
  <c r="F24" i="1"/>
  <c r="F23" i="1"/>
  <c r="F18" i="1"/>
  <c r="F17" i="1"/>
  <c r="F16" i="1"/>
  <c r="F15" i="1"/>
  <c r="F14" i="1"/>
  <c r="E152" i="1" l="1"/>
  <c r="C34" i="6" s="1"/>
  <c r="D34" i="6" s="1"/>
  <c r="E34" i="6" s="1"/>
  <c r="E166" i="1"/>
  <c r="C37" i="6" s="1"/>
  <c r="D37" i="6" s="1"/>
  <c r="E37" i="6" s="1"/>
  <c r="F42" i="1"/>
  <c r="E136" i="1"/>
  <c r="C31" i="6" s="1"/>
  <c r="E120" i="1"/>
  <c r="C28" i="6" s="1"/>
  <c r="D28" i="6" s="1"/>
  <c r="E28" i="6" s="1"/>
  <c r="F28" i="1"/>
  <c r="E81" i="1"/>
  <c r="E71" i="1"/>
  <c r="F19" i="1"/>
  <c r="E61" i="1"/>
  <c r="D31" i="6" l="1"/>
  <c r="E31" i="6" s="1"/>
  <c r="D86" i="1"/>
  <c r="C20" i="6" s="1"/>
  <c r="D20" i="6" s="1"/>
  <c r="E20" i="6" s="1"/>
  <c r="D85" i="1"/>
  <c r="C19" i="6" s="1"/>
  <c r="D47" i="1"/>
  <c r="C13" i="6" s="1"/>
  <c r="D13" i="6" s="1"/>
  <c r="E13" i="6" s="1"/>
  <c r="D87" i="1"/>
  <c r="C21" i="6" s="1"/>
  <c r="D21" i="6" s="1"/>
  <c r="E21" i="6" s="1"/>
  <c r="D48" i="1"/>
  <c r="C14" i="6" s="1"/>
  <c r="D14" i="6" s="1"/>
  <c r="E14" i="6" s="1"/>
  <c r="D46" i="1"/>
  <c r="C12" i="6" s="1"/>
  <c r="C191" i="1" l="1"/>
  <c r="D19" i="6"/>
  <c r="C22" i="6"/>
  <c r="D12" i="6"/>
  <c r="C15" i="6"/>
  <c r="D49" i="1"/>
  <c r="D88" i="1"/>
  <c r="D22" i="6" l="1"/>
  <c r="E19" i="6"/>
  <c r="E12" i="6"/>
  <c r="D15" i="6"/>
  <c r="D183" i="1"/>
  <c r="E183" i="1" s="1"/>
  <c r="E22" i="6" l="1"/>
  <c r="H22" i="6" s="1"/>
  <c r="E15" i="6"/>
  <c r="H12" i="6"/>
  <c r="E185" i="1"/>
  <c r="C43" i="6" l="1"/>
  <c r="E187" i="1"/>
  <c r="B191" i="1" s="1"/>
  <c r="D191" i="1" s="1"/>
  <c r="D43" i="6" l="1"/>
  <c r="C46" i="6"/>
  <c r="E43" i="6" l="1"/>
  <c r="D46" i="6"/>
  <c r="E46" i="6" l="1"/>
</calcChain>
</file>

<file path=xl/sharedStrings.xml><?xml version="1.0" encoding="utf-8"?>
<sst xmlns="http://schemas.openxmlformats.org/spreadsheetml/2006/main" count="340" uniqueCount="183">
  <si>
    <t>NH Adult Education</t>
  </si>
  <si>
    <t>WIOA-Funded Request for Proposals</t>
  </si>
  <si>
    <t>Name of the Organization</t>
  </si>
  <si>
    <t>Personnel</t>
  </si>
  <si>
    <t>1. Please list the Administrative, Counseling and Teaching staff positions for the program by title.</t>
  </si>
  <si>
    <t>Administrative</t>
  </si>
  <si>
    <t>[Enter Number of Hours per Week]</t>
  </si>
  <si>
    <t>[Enter the Number of Weeks per Year]</t>
  </si>
  <si>
    <t>[Enter the Wage per Hour]</t>
  </si>
  <si>
    <t>TOTAL</t>
  </si>
  <si>
    <t>Administrative TOTAL</t>
  </si>
  <si>
    <t>Counseling Staff</t>
  </si>
  <si>
    <t>[Enter Counselor Title]</t>
  </si>
  <si>
    <t>Counseling TOTAL</t>
  </si>
  <si>
    <t>Teaching Staff</t>
  </si>
  <si>
    <t>[Enter Teacher Title]</t>
  </si>
  <si>
    <t>Teacher TOTAL</t>
  </si>
  <si>
    <t>2. Please list the benefits and total amounts for each category of Personnel. Be sure to explain the calculations for benefits in the Budget Narrative including type of benefit, cost per person, etc.</t>
  </si>
  <si>
    <t>Administrative Benefits</t>
  </si>
  <si>
    <t>[Enter Type of Benefit]</t>
  </si>
  <si>
    <t>[Enter Number of Administrative Staff Receiving Benefit]</t>
  </si>
  <si>
    <t>[Enter the Amount per Administrative Staff]</t>
  </si>
  <si>
    <t>Admin Benefit TOTAL</t>
  </si>
  <si>
    <t>Counseling Benefits</t>
  </si>
  <si>
    <t>[Enter Number of Counseling Staff Receiving Benefit]</t>
  </si>
  <si>
    <t>[Enter the Amount per Counseling Staff]</t>
  </si>
  <si>
    <t>Counseling Benefit TOTAL</t>
  </si>
  <si>
    <t>Teacher Benefits</t>
  </si>
  <si>
    <t>[Enter Number of Teacher Staff Receiving Benefit]</t>
  </si>
  <si>
    <t>[Enter the Amount per Teacher Staff]</t>
  </si>
  <si>
    <t>Teacher Benefit TOTAL</t>
  </si>
  <si>
    <t>Salary</t>
  </si>
  <si>
    <t>Benefits</t>
  </si>
  <si>
    <t>TOTALS</t>
  </si>
  <si>
    <t>Counseling</t>
  </si>
  <si>
    <t>Teacher</t>
  </si>
  <si>
    <t>Professional Technical Services</t>
  </si>
  <si>
    <t>Property Services</t>
  </si>
  <si>
    <t>110 Personnel Salary Totals</t>
  </si>
  <si>
    <t>120 Personnel Benefit Totals</t>
  </si>
  <si>
    <t>Function Code -       Object Code</t>
  </si>
  <si>
    <t>2400-110</t>
  </si>
  <si>
    <t>2000-110</t>
  </si>
  <si>
    <t>1000-110</t>
  </si>
  <si>
    <t>Function Code -      Object Code</t>
  </si>
  <si>
    <t>2400-200</t>
  </si>
  <si>
    <t>2000-200</t>
  </si>
  <si>
    <t>1000-200</t>
  </si>
  <si>
    <t>Amounts paid to both permanent and temporary employees and amounts paid by the organization on behalf of employees, these amounts are not included in the gross salary, but are in addition to that amount.</t>
  </si>
  <si>
    <t>3. Please list any purchased professional and technical services including but not limited to professional educational services and technical services.</t>
  </si>
  <si>
    <t>Services which by their nature can be performed only by persons or firms with specialized skills and knowledge.</t>
  </si>
  <si>
    <t>Professional Services</t>
  </si>
  <si>
    <t>[Enter Type of Service]</t>
  </si>
  <si>
    <t>[Enter the Annual Contract Cost]</t>
  </si>
  <si>
    <t>Professional Services TOTAL</t>
  </si>
  <si>
    <t>Services purchased to operate, repair, maintain and rent property owned or used by the organization.</t>
  </si>
  <si>
    <t>[Enter the Monthly Cost]</t>
  </si>
  <si>
    <t>[Enter the # of Months Service is Provided]</t>
  </si>
  <si>
    <t>Total</t>
  </si>
  <si>
    <t>Purchased Property Services</t>
  </si>
  <si>
    <t>Cleaning Services</t>
  </si>
  <si>
    <t>Water, Sewer</t>
  </si>
  <si>
    <t>Disposal Services</t>
  </si>
  <si>
    <t>Snow Plowing Services</t>
  </si>
  <si>
    <t>Custodial Services</t>
  </si>
  <si>
    <t>Repairs &amp; Maintenance</t>
  </si>
  <si>
    <t>Rent</t>
  </si>
  <si>
    <t>Rental of Equipment</t>
  </si>
  <si>
    <t>Type of Service</t>
  </si>
  <si>
    <t>4. Please list any purchased property services including rent, cleaning services and other services. Do not include utilities or communication services in this section.</t>
  </si>
  <si>
    <t>Property Services TOTAL</t>
  </si>
  <si>
    <t>Other Purchased Services</t>
  </si>
  <si>
    <t>5. Please list any other purchased services including building insurance, communication systems and postage.</t>
  </si>
  <si>
    <t>Amounts paid for services rendered by organizations or personnel not on the payroll of the organization and not included in Professional and Technical Services or Property Services.</t>
  </si>
  <si>
    <t>Other Purchased Property Services</t>
  </si>
  <si>
    <t xml:space="preserve">Insurance </t>
  </si>
  <si>
    <t>Telephone</t>
  </si>
  <si>
    <t>Internet</t>
  </si>
  <si>
    <t>Postage</t>
  </si>
  <si>
    <t>Other Services TOTAL</t>
  </si>
  <si>
    <t>Advertising</t>
  </si>
  <si>
    <t>Printing</t>
  </si>
  <si>
    <t>Travel</t>
  </si>
  <si>
    <t>Supplies</t>
  </si>
  <si>
    <t>6. Please list any supplies including utilities, food, books, printed media, electronic media and software.</t>
  </si>
  <si>
    <t>Type of Supply</t>
  </si>
  <si>
    <t>Energy Utilities</t>
  </si>
  <si>
    <t>Books &amp; Information</t>
  </si>
  <si>
    <t>Workbooks &amp; Printed Media</t>
  </si>
  <si>
    <t>Digital Subscriptions</t>
  </si>
  <si>
    <t>Software</t>
  </si>
  <si>
    <t>Unit (Months or Units)</t>
  </si>
  <si>
    <t>Cost per Month/Unit</t>
  </si>
  <si>
    <t>Supplies TOTAL</t>
  </si>
  <si>
    <t>2400-620</t>
  </si>
  <si>
    <t>1000-640</t>
  </si>
  <si>
    <t>1000-641</t>
  </si>
  <si>
    <t>1000-642</t>
  </si>
  <si>
    <t>1000-650</t>
  </si>
  <si>
    <t>[Enter Type of Supply]</t>
  </si>
  <si>
    <t>1000-630</t>
  </si>
  <si>
    <t>Food</t>
  </si>
  <si>
    <t>Property</t>
  </si>
  <si>
    <t>Expenditures for acquiring fixed assets, including initial equipment, additional equipment and replacement of equipment.</t>
  </si>
  <si>
    <t>7. Please list any equipment including furniture, computers and depreciation.</t>
  </si>
  <si>
    <t>Type of Property</t>
  </si>
  <si>
    <t>New Furniture</t>
  </si>
  <si>
    <t>New Computers</t>
  </si>
  <si>
    <t>Replacement Furniture</t>
  </si>
  <si>
    <t>Replacement Computers</t>
  </si>
  <si>
    <t>Depreciation</t>
  </si>
  <si>
    <t>[Enter Type of Equipment]</t>
  </si>
  <si>
    <t># of Units</t>
  </si>
  <si>
    <t>Cost per Unit</t>
  </si>
  <si>
    <t>Property TOTAL</t>
  </si>
  <si>
    <t>Other Objects</t>
  </si>
  <si>
    <t>Amounts paid for goods and services not otherwise classified.</t>
  </si>
  <si>
    <t>8. Please list any other expenditures including dues and fees.</t>
  </si>
  <si>
    <t>Type of Object</t>
  </si>
  <si>
    <t>Dues and Fees</t>
  </si>
  <si>
    <t>[Enter Other Object]</t>
  </si>
  <si>
    <t>Other Objects TOTAL</t>
  </si>
  <si>
    <t>Other Uses of Funds</t>
  </si>
  <si>
    <t>Expenditures for transactions which are not classified in other objects such as indirect cost.</t>
  </si>
  <si>
    <t>9. Please list the indirect cost.</t>
  </si>
  <si>
    <t>Indirect Cost</t>
  </si>
  <si>
    <t>Proposal Subtotal</t>
  </si>
  <si>
    <t>Other Uses of Funds Total</t>
  </si>
  <si>
    <t>Rate (as a decimal)</t>
  </si>
  <si>
    <t>BUDGET NARRATIVE</t>
  </si>
  <si>
    <t>1. Please explain the positions and salaries that were listed in the Personnel section.</t>
  </si>
  <si>
    <t>2. Please explain the benefits listed in the Personnel section including the type of benefit and how the cost is calculated.</t>
  </si>
  <si>
    <t>3. Please describe the services listed in the Professional Technical Services section and how they are essential to the operation of the program.</t>
  </si>
  <si>
    <t>4. Please explain the services listed in the Property Services section and how the amounts were calculated.</t>
  </si>
  <si>
    <t>5. Please describe the Other Purchased Services listed and how the amounts were calculated.</t>
  </si>
  <si>
    <t>6. Please describe the items listed in the Supplies section including how the amounts were calculated.</t>
  </si>
  <si>
    <t>7. Please describe any equipment listed in the Property section including how the amount was calculated and how this purchase is essential to the program operation.</t>
  </si>
  <si>
    <t>8. Please describe all items listed under Other Objects, how the cost was calculated and how the item will contribute to the program's success.</t>
  </si>
  <si>
    <t>9. Please describe the method used to determine the indirect rate.</t>
  </si>
  <si>
    <t>Budget Narrative - Personnel</t>
  </si>
  <si>
    <t>Budget Narrative - Professional Technical Services</t>
  </si>
  <si>
    <t>Budget Narrative - Purchased Property</t>
  </si>
  <si>
    <t>Budget Narrative - Other Purchased Property</t>
  </si>
  <si>
    <t>Budget Narrative - Supplies</t>
  </si>
  <si>
    <t>Budget Narrative - Property</t>
  </si>
  <si>
    <t>Budget Narrative - Other Objects</t>
  </si>
  <si>
    <t>Budget Narrative - Other Uses</t>
  </si>
  <si>
    <t>Back to Budget - Personnel</t>
  </si>
  <si>
    <t>Back to Budget - Professional Technical Services</t>
  </si>
  <si>
    <t>Back to Budget - Purchased Property Services</t>
  </si>
  <si>
    <t>Back to Budget - Other Purchased Property Services</t>
  </si>
  <si>
    <t>Back to Budget - Supplies</t>
  </si>
  <si>
    <t>Back to Budget - Property</t>
  </si>
  <si>
    <t>Back to Budget - Other Objects</t>
  </si>
  <si>
    <t>Back to Budget - Other Uses of Funds</t>
  </si>
  <si>
    <t>[Enter Administrative Title]</t>
  </si>
  <si>
    <t>Amounts paid for items that are consumed, worn out or deteriorated through use or items that lose their identity through fabrication or incorporation into different or more complex units or substances.</t>
  </si>
  <si>
    <t>Statewide Professional Development</t>
  </si>
  <si>
    <t xml:space="preserve">Administrative Costs </t>
  </si>
  <si>
    <t>Total FY21 Budget</t>
  </si>
  <si>
    <t>Total Administrative Costs in FY21 Budget</t>
  </si>
  <si>
    <t>Percent of Admin</t>
  </si>
  <si>
    <r>
      <t xml:space="preserve">For the purposes of meeting WIOA Compliance, Administrative Costs include all Administrative Salary and Benefits.  </t>
    </r>
    <r>
      <rPr>
        <sz val="11"/>
        <color rgb="FFFF0000"/>
        <rFont val="Arial"/>
        <family val="2"/>
      </rPr>
      <t xml:space="preserve">If greater than 5%, it will appear in red </t>
    </r>
    <r>
      <rPr>
        <sz val="11"/>
        <color theme="1"/>
        <rFont val="Arial"/>
        <family val="2"/>
      </rPr>
      <t>Please make sure explanations are included in budget narrative.</t>
    </r>
  </si>
  <si>
    <t>Support Staff</t>
  </si>
  <si>
    <t>Instructional Staff</t>
  </si>
  <si>
    <t>300 Professional Services</t>
  </si>
  <si>
    <t>400 Purchased Property Services</t>
  </si>
  <si>
    <t>500 Other Purchased Property Services</t>
  </si>
  <si>
    <t>600 Supplies</t>
  </si>
  <si>
    <t>700 Property</t>
  </si>
  <si>
    <t>800 Other Objects</t>
  </si>
  <si>
    <t>2900-900 Other Uses of Funds</t>
  </si>
  <si>
    <t>Estimated Budget Total</t>
  </si>
  <si>
    <r>
      <rPr>
        <b/>
        <sz val="11"/>
        <color theme="1"/>
        <rFont val="Arial"/>
        <family val="2"/>
      </rPr>
      <t>NOTE:</t>
    </r>
    <r>
      <rPr>
        <sz val="11"/>
        <color theme="1"/>
        <rFont val="Arial"/>
        <family val="2"/>
      </rPr>
      <t xml:space="preserve"> This workbook will be automatically calculated based on the FY21 Budget Worksheet with an increase of 3% in each fiscal year.</t>
    </r>
  </si>
  <si>
    <t>BUDGET FY24 (July 1, 2023 - June 30, 2024)</t>
  </si>
  <si>
    <t>Section 8: FY 24 Budget</t>
  </si>
  <si>
    <t>BAE-RFP-2023-004 Statewide Professional Development</t>
  </si>
  <si>
    <t>FY25</t>
  </si>
  <si>
    <t>FY26</t>
  </si>
  <si>
    <t>FY27</t>
  </si>
  <si>
    <t>FY24</t>
  </si>
  <si>
    <t>FY28</t>
  </si>
  <si>
    <t>BUDGET FY25-FY28 (July 1, 2024 - June 30, 2028)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</si>
</sst>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Arial"/>
      <family val="2"/>
    </font>
    <font>
      <sz val="13"/>
      <color theme="1"/>
      <name val="Arial"/>
      <family val="2"/>
    </font>
    <font>
      <sz val="11"/>
      <color theme="1"/>
      <name val="Arial"/>
      <family val="2"/>
    </font>
    <font>
      <i/>
      <sz val="10"/>
      <color theme="1"/>
      <name val="Arial"/>
      <family val="2"/>
    </font>
    <font>
      <b/>
      <sz val="12"/>
      <color theme="1"/>
      <name val="Arial"/>
      <family val="2"/>
    </font>
    <font>
      <i/>
      <sz val="11"/>
      <color theme="1"/>
      <name val="Arial"/>
      <family val="2"/>
    </font>
    <font>
      <i/>
      <sz val="11"/>
      <color theme="1"/>
      <name val="Calibri"/>
      <family val="2"/>
      <scheme val="minor"/>
    </font>
    <font>
      <b/>
      <sz val="11"/>
      <color theme="1"/>
      <name val="Arial"/>
      <family val="2"/>
    </font>
    <font>
      <sz val="14"/>
      <color theme="1"/>
      <name val="Arial"/>
      <family val="2"/>
    </font>
    <font>
      <b/>
      <sz val="14"/>
      <color theme="1"/>
      <name val="Arial"/>
      <family val="2"/>
    </font>
    <font>
      <b/>
      <i/>
      <sz val="11"/>
      <color theme="1"/>
      <name val="Arial"/>
      <family val="2"/>
    </font>
    <font>
      <b/>
      <i/>
      <sz val="11"/>
      <color theme="1"/>
      <name val="Calibri"/>
      <family val="2"/>
      <scheme val="minor"/>
    </font>
    <font>
      <sz val="10"/>
      <color theme="1"/>
      <name val="Arial"/>
      <family val="2"/>
    </font>
    <font>
      <u/>
      <sz val="11"/>
      <color theme="10"/>
      <name val="Calibri"/>
      <family val="2"/>
      <scheme val="minor"/>
    </font>
    <font>
      <sz val="11"/>
      <color rgb="FFFF0000"/>
      <name val="Arial"/>
      <family val="2"/>
    </font>
  </fonts>
  <fills count="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59999389629810485"/>
        <bgColor indexed="64"/>
      </patternFill>
    </fill>
  </fills>
  <borders count="42">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thin">
        <color auto="1"/>
      </bottom>
      <diagonal/>
    </border>
    <border>
      <left style="thick">
        <color auto="1"/>
      </left>
      <right style="thick">
        <color auto="1"/>
      </right>
      <top style="thick">
        <color auto="1"/>
      </top>
      <bottom style="thick">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indexed="64"/>
      </left>
      <right style="thick">
        <color auto="1"/>
      </right>
      <top style="medium">
        <color auto="1"/>
      </top>
      <bottom style="thin">
        <color indexed="64"/>
      </bottom>
      <diagonal/>
    </border>
    <border>
      <left style="thin">
        <color indexed="64"/>
      </left>
      <right style="thick">
        <color auto="1"/>
      </right>
      <top/>
      <bottom style="thin">
        <color indexed="64"/>
      </bottom>
      <diagonal/>
    </border>
    <border>
      <left/>
      <right style="thick">
        <color indexed="64"/>
      </right>
      <top style="thick">
        <color indexed="64"/>
      </top>
      <bottom style="thick">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indexed="64"/>
      </bottom>
      <diagonal/>
    </border>
    <border>
      <left/>
      <right style="thin">
        <color indexed="64"/>
      </right>
      <top style="medium">
        <color indexed="64"/>
      </top>
      <bottom style="thin">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style="medium">
        <color indexed="64"/>
      </right>
      <top style="medium">
        <color indexed="64"/>
      </top>
      <bottom style="thick">
        <color indexed="64"/>
      </bottom>
      <diagonal/>
    </border>
    <border>
      <left style="thick">
        <color auto="1"/>
      </left>
      <right/>
      <top style="thick">
        <color auto="1"/>
      </top>
      <bottom style="thick">
        <color auto="1"/>
      </bottom>
      <diagonal/>
    </border>
  </borders>
  <cellStyleXfs count="4">
    <xf numFmtId="0" fontId="0" fillId="0" borderId="0"/>
    <xf numFmtId="44" fontId="1" fillId="0" borderId="0" applyFont="0" applyFill="0" applyBorder="0" applyAlignment="0" applyProtection="0"/>
    <xf numFmtId="0" fontId="16" fillId="0" borderId="0" applyNumberFormat="0" applyFill="0" applyBorder="0" applyAlignment="0" applyProtection="0"/>
    <xf numFmtId="9" fontId="1" fillId="0" borderId="0" applyFont="0" applyFill="0" applyBorder="0" applyAlignment="0" applyProtection="0"/>
  </cellStyleXfs>
  <cellXfs count="154">
    <xf numFmtId="0" fontId="0" fillId="0" borderId="0" xfId="0"/>
    <xf numFmtId="0" fontId="3" fillId="0" borderId="0" xfId="0" applyFont="1" applyAlignment="1">
      <alignment horizontal="center"/>
    </xf>
    <xf numFmtId="0" fontId="4" fillId="0" borderId="0" xfId="0" applyFont="1" applyAlignment="1">
      <alignment horizontal="left" vertical="center" indent="8" readingOrder="1"/>
    </xf>
    <xf numFmtId="0" fontId="5" fillId="0" borderId="0" xfId="0" applyFont="1" applyAlignment="1">
      <alignment horizontal="center"/>
    </xf>
    <xf numFmtId="0" fontId="5" fillId="0" borderId="0" xfId="0" applyFont="1" applyAlignment="1">
      <alignment horizontal="left" vertical="center" indent="12" readingOrder="1"/>
    </xf>
    <xf numFmtId="0" fontId="5" fillId="0" borderId="0" xfId="0" applyFont="1"/>
    <xf numFmtId="0" fontId="0" fillId="0" borderId="0" xfId="0" applyAlignment="1">
      <alignment horizontal="center"/>
    </xf>
    <xf numFmtId="0" fontId="0" fillId="0" borderId="2" xfId="0" applyBorder="1" applyAlignment="1">
      <alignment horizontal="center"/>
    </xf>
    <xf numFmtId="0" fontId="0" fillId="0" borderId="0" xfId="0" applyAlignment="1">
      <alignment horizontal="left" wrapText="1"/>
    </xf>
    <xf numFmtId="0" fontId="0" fillId="0" borderId="0" xfId="0" applyAlignment="1">
      <alignment wrapText="1"/>
    </xf>
    <xf numFmtId="0" fontId="9" fillId="0" borderId="0" xfId="0" applyFont="1"/>
    <xf numFmtId="0" fontId="0" fillId="0" borderId="5" xfId="0" applyBorder="1"/>
    <xf numFmtId="0" fontId="10" fillId="3" borderId="6" xfId="0" applyFont="1" applyFill="1" applyBorder="1"/>
    <xf numFmtId="0" fontId="0" fillId="3" borderId="6" xfId="0" applyFill="1" applyBorder="1"/>
    <xf numFmtId="0" fontId="0" fillId="3" borderId="7" xfId="0" applyFill="1" applyBorder="1"/>
    <xf numFmtId="0" fontId="0" fillId="0" borderId="8" xfId="0" applyBorder="1" applyAlignment="1">
      <alignment wrapText="1"/>
    </xf>
    <xf numFmtId="0" fontId="5" fillId="0" borderId="9" xfId="0" applyFont="1" applyBorder="1" applyAlignment="1">
      <alignment wrapText="1"/>
    </xf>
    <xf numFmtId="0" fontId="10" fillId="0" borderId="10" xfId="0" applyFont="1" applyBorder="1" applyAlignment="1">
      <alignment wrapText="1"/>
    </xf>
    <xf numFmtId="0" fontId="5" fillId="0" borderId="0" xfId="0" applyFont="1" applyAlignment="1">
      <alignment horizontal="left" vertical="center" wrapText="1"/>
    </xf>
    <xf numFmtId="0" fontId="5" fillId="0" borderId="8" xfId="0" applyFont="1" applyBorder="1"/>
    <xf numFmtId="44" fontId="0" fillId="0" borderId="10" xfId="1" applyFont="1" applyBorder="1"/>
    <xf numFmtId="0" fontId="5" fillId="0" borderId="11" xfId="0" applyFont="1" applyBorder="1"/>
    <xf numFmtId="0" fontId="0" fillId="0" borderId="13" xfId="0" applyBorder="1"/>
    <xf numFmtId="0" fontId="0" fillId="0" borderId="14" xfId="0" applyBorder="1"/>
    <xf numFmtId="0" fontId="0" fillId="0" borderId="15" xfId="0" applyBorder="1"/>
    <xf numFmtId="0" fontId="10" fillId="3" borderId="16" xfId="0" applyFont="1" applyFill="1" applyBorder="1"/>
    <xf numFmtId="44" fontId="0" fillId="0" borderId="17" xfId="0" applyNumberFormat="1" applyBorder="1"/>
    <xf numFmtId="0" fontId="5" fillId="0" borderId="18" xfId="0" applyFont="1" applyBorder="1"/>
    <xf numFmtId="44" fontId="0" fillId="0" borderId="20" xfId="1" applyFont="1" applyBorder="1"/>
    <xf numFmtId="0" fontId="10" fillId="3" borderId="21" xfId="0" applyFont="1" applyFill="1" applyBorder="1"/>
    <xf numFmtId="0" fontId="10" fillId="3" borderId="22" xfId="0" applyFont="1" applyFill="1" applyBorder="1"/>
    <xf numFmtId="0" fontId="0" fillId="4" borderId="8" xfId="0" applyFill="1" applyBorder="1" applyAlignment="1">
      <alignment wrapText="1"/>
    </xf>
    <xf numFmtId="0" fontId="5" fillId="4" borderId="9" xfId="0" applyFont="1" applyFill="1" applyBorder="1" applyAlignment="1">
      <alignment wrapText="1"/>
    </xf>
    <xf numFmtId="0" fontId="0" fillId="4" borderId="5" xfId="0" applyFill="1" applyBorder="1"/>
    <xf numFmtId="0" fontId="5" fillId="4" borderId="6" xfId="0" applyFont="1" applyFill="1" applyBorder="1"/>
    <xf numFmtId="0" fontId="0" fillId="4" borderId="11" xfId="0" applyFill="1" applyBorder="1" applyAlignment="1">
      <alignment wrapText="1"/>
    </xf>
    <xf numFmtId="0" fontId="5" fillId="4" borderId="12" xfId="0" applyFont="1" applyFill="1" applyBorder="1" applyAlignment="1">
      <alignment wrapText="1"/>
    </xf>
    <xf numFmtId="0" fontId="0" fillId="4" borderId="8" xfId="0" applyFill="1" applyBorder="1"/>
    <xf numFmtId="0" fontId="5" fillId="4" borderId="9" xfId="0" applyFont="1" applyFill="1" applyBorder="1"/>
    <xf numFmtId="0" fontId="10" fillId="5" borderId="17" xfId="0" applyFont="1" applyFill="1" applyBorder="1"/>
    <xf numFmtId="0" fontId="11" fillId="0" borderId="0" xfId="0" applyFont="1"/>
    <xf numFmtId="0" fontId="11" fillId="5" borderId="5" xfId="0" applyFont="1" applyFill="1" applyBorder="1"/>
    <xf numFmtId="0" fontId="12" fillId="5" borderId="6" xfId="0" applyFont="1" applyFill="1" applyBorder="1"/>
    <xf numFmtId="0" fontId="11" fillId="5" borderId="6" xfId="0" applyFont="1" applyFill="1" applyBorder="1"/>
    <xf numFmtId="0" fontId="10" fillId="0" borderId="0" xfId="0" applyFont="1"/>
    <xf numFmtId="44" fontId="0" fillId="0" borderId="0" xfId="0" applyNumberFormat="1"/>
    <xf numFmtId="44" fontId="5" fillId="4" borderId="12" xfId="0" applyNumberFormat="1" applyFont="1" applyFill="1" applyBorder="1" applyAlignment="1">
      <alignment wrapText="1"/>
    </xf>
    <xf numFmtId="44" fontId="5" fillId="4" borderId="6" xfId="1" applyFont="1" applyFill="1" applyBorder="1"/>
    <xf numFmtId="44" fontId="5" fillId="4" borderId="9" xfId="0" applyNumberFormat="1" applyFont="1" applyFill="1" applyBorder="1"/>
    <xf numFmtId="44" fontId="5" fillId="5" borderId="23" xfId="0" applyNumberFormat="1" applyFont="1" applyFill="1" applyBorder="1"/>
    <xf numFmtId="0" fontId="10" fillId="5" borderId="23" xfId="0" applyFont="1" applyFill="1" applyBorder="1"/>
    <xf numFmtId="0" fontId="14" fillId="0" borderId="0" xfId="0" applyFont="1"/>
    <xf numFmtId="0" fontId="10" fillId="0" borderId="0" xfId="0" applyFont="1" applyAlignment="1">
      <alignment horizontal="left" vertical="center" indent="12" readingOrder="1"/>
    </xf>
    <xf numFmtId="0" fontId="2" fillId="0" borderId="0" xfId="0" applyFont="1"/>
    <xf numFmtId="0" fontId="5" fillId="0" borderId="0" xfId="0" applyFont="1" applyAlignment="1">
      <alignment vertical="center" wrapText="1"/>
    </xf>
    <xf numFmtId="0" fontId="0" fillId="6" borderId="8" xfId="0" applyFill="1" applyBorder="1" applyAlignment="1">
      <alignment wrapText="1"/>
    </xf>
    <xf numFmtId="0" fontId="5" fillId="6" borderId="9" xfId="0" applyFont="1" applyFill="1" applyBorder="1" applyAlignment="1">
      <alignment wrapText="1"/>
    </xf>
    <xf numFmtId="0" fontId="5" fillId="6" borderId="8" xfId="0" applyFont="1" applyFill="1" applyBorder="1"/>
    <xf numFmtId="0" fontId="10" fillId="5" borderId="22" xfId="0" applyFont="1" applyFill="1" applyBorder="1" applyAlignment="1">
      <alignment wrapText="1"/>
    </xf>
    <xf numFmtId="44" fontId="0" fillId="5" borderId="17" xfId="0" applyNumberFormat="1" applyFill="1" applyBorder="1"/>
    <xf numFmtId="44" fontId="0" fillId="6" borderId="9" xfId="1" applyFont="1" applyFill="1" applyBorder="1"/>
    <xf numFmtId="0" fontId="5" fillId="6" borderId="9" xfId="0" applyFont="1" applyFill="1" applyBorder="1"/>
    <xf numFmtId="44" fontId="5" fillId="6" borderId="9" xfId="1" applyFont="1" applyFill="1" applyBorder="1"/>
    <xf numFmtId="0" fontId="16" fillId="0" borderId="0" xfId="2"/>
    <xf numFmtId="0" fontId="16" fillId="0" borderId="34" xfId="2" applyFill="1" applyBorder="1" applyAlignment="1">
      <alignment wrapText="1"/>
    </xf>
    <xf numFmtId="0" fontId="16" fillId="0" borderId="0" xfId="2" applyAlignment="1">
      <alignment wrapText="1"/>
    </xf>
    <xf numFmtId="0" fontId="16" fillId="0" borderId="0" xfId="2" applyBorder="1" applyAlignment="1">
      <alignment wrapText="1"/>
    </xf>
    <xf numFmtId="0" fontId="5" fillId="0" borderId="0" xfId="0" applyFont="1" applyAlignment="1" applyProtection="1">
      <alignment horizontal="left" vertical="top" wrapText="1"/>
      <protection locked="0"/>
    </xf>
    <xf numFmtId="0" fontId="5" fillId="8" borderId="5" xfId="0" applyFont="1" applyFill="1" applyBorder="1" applyAlignment="1">
      <alignment wrapText="1"/>
    </xf>
    <xf numFmtId="44" fontId="5" fillId="0" borderId="9" xfId="1" applyFont="1" applyBorder="1" applyProtection="1"/>
    <xf numFmtId="9" fontId="5" fillId="0" borderId="9" xfId="3" applyFont="1" applyBorder="1" applyProtection="1"/>
    <xf numFmtId="44" fontId="5" fillId="4" borderId="6" xfId="1" applyFont="1" applyFill="1" applyBorder="1" applyProtection="1"/>
    <xf numFmtId="44" fontId="5" fillId="4" borderId="9" xfId="1" applyFont="1" applyFill="1" applyBorder="1" applyAlignment="1" applyProtection="1">
      <alignment wrapText="1"/>
    </xf>
    <xf numFmtId="0" fontId="5" fillId="0" borderId="0" xfId="0" applyFont="1" applyAlignment="1">
      <alignment vertical="center" wrapText="1"/>
    </xf>
    <xf numFmtId="0" fontId="0" fillId="0" borderId="0" xfId="0"/>
    <xf numFmtId="0" fontId="13" fillId="0" borderId="0" xfId="0" applyFont="1" applyAlignment="1">
      <alignment vertical="center" wrapText="1"/>
    </xf>
    <xf numFmtId="0" fontId="5" fillId="0" borderId="0" xfId="0" applyFont="1" applyAlignment="1">
      <alignment vertical="top" wrapText="1"/>
    </xf>
    <xf numFmtId="0" fontId="16" fillId="0" borderId="0" xfId="2" applyAlignment="1">
      <alignment wrapText="1"/>
    </xf>
    <xf numFmtId="0" fontId="0" fillId="0" borderId="0" xfId="0" applyAlignment="1">
      <alignment wrapText="1"/>
    </xf>
    <xf numFmtId="0" fontId="12" fillId="5" borderId="25" xfId="0" applyFont="1" applyFill="1" applyBorder="1"/>
    <xf numFmtId="0" fontId="0" fillId="0" borderId="24" xfId="0" applyBorder="1"/>
    <xf numFmtId="0" fontId="0" fillId="0" borderId="26" xfId="0" applyBorder="1"/>
    <xf numFmtId="0" fontId="8" fillId="0" borderId="0" xfId="0" applyFont="1" applyAlignment="1">
      <alignment vertical="center" wrapText="1"/>
    </xf>
    <xf numFmtId="0" fontId="14" fillId="0" borderId="0" xfId="0" applyFont="1"/>
    <xf numFmtId="0" fontId="11" fillId="5" borderId="30" xfId="0" applyFont="1" applyFill="1" applyBorder="1"/>
    <xf numFmtId="0" fontId="0" fillId="0" borderId="16" xfId="0" applyBorder="1"/>
    <xf numFmtId="0" fontId="0" fillId="0" borderId="36" xfId="0" applyBorder="1"/>
    <xf numFmtId="0" fontId="7" fillId="2" borderId="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0" fillId="0" borderId="1" xfId="0" applyBorder="1" applyAlignment="1">
      <alignment horizontal="left" wrapText="1"/>
    </xf>
    <xf numFmtId="0" fontId="0" fillId="0" borderId="4" xfId="0" applyBorder="1" applyAlignment="1">
      <alignment horizontal="left" wrapText="1"/>
    </xf>
    <xf numFmtId="0" fontId="3" fillId="0" borderId="0" xfId="0" applyFont="1" applyAlignment="1">
      <alignment horizontal="center"/>
    </xf>
    <xf numFmtId="0" fontId="5" fillId="0" borderId="0" xfId="0" applyFont="1" applyAlignment="1">
      <alignment horizontal="center"/>
    </xf>
    <xf numFmtId="0" fontId="6" fillId="0" borderId="2" xfId="0" applyFont="1" applyBorder="1" applyAlignment="1">
      <alignment horizontal="center"/>
    </xf>
    <xf numFmtId="0" fontId="5" fillId="0" borderId="1" xfId="0" applyFont="1" applyBorder="1" applyAlignment="1">
      <alignment horizontal="left" vertical="top"/>
    </xf>
    <xf numFmtId="0" fontId="0" fillId="0" borderId="0" xfId="0" applyAlignment="1">
      <alignment horizontal="center"/>
    </xf>
    <xf numFmtId="0" fontId="13" fillId="7" borderId="0" xfId="0" applyFont="1" applyFill="1" applyAlignment="1">
      <alignment vertical="center" wrapText="1"/>
    </xf>
    <xf numFmtId="0" fontId="14" fillId="7" borderId="0" xfId="0" applyFont="1" applyFill="1"/>
    <xf numFmtId="0" fontId="5" fillId="0" borderId="1" xfId="0" applyFont="1" applyBorder="1" applyAlignment="1" applyProtection="1">
      <alignment horizontal="left" vertical="top"/>
      <protection locked="0"/>
    </xf>
    <xf numFmtId="0" fontId="5" fillId="0" borderId="1" xfId="0" applyFont="1" applyBorder="1" applyAlignment="1" applyProtection="1">
      <alignment horizontal="left" vertical="top"/>
    </xf>
    <xf numFmtId="0" fontId="3" fillId="0" borderId="0" xfId="0" applyFont="1" applyAlignment="1" applyProtection="1">
      <alignment horizontal="center"/>
    </xf>
    <xf numFmtId="0" fontId="3" fillId="0" borderId="0" xfId="0" applyFont="1" applyAlignment="1" applyProtection="1">
      <alignment horizontal="center"/>
    </xf>
    <xf numFmtId="0" fontId="0" fillId="0" borderId="0" xfId="0" applyProtection="1"/>
    <xf numFmtId="0" fontId="5" fillId="0" borderId="0" xfId="0" applyFont="1" applyAlignment="1" applyProtection="1">
      <alignment horizontal="center"/>
    </xf>
    <xf numFmtId="0" fontId="5" fillId="0" borderId="0" xfId="0" applyFont="1" applyAlignment="1" applyProtection="1">
      <alignment horizontal="center"/>
    </xf>
    <xf numFmtId="0" fontId="5" fillId="0" borderId="0" xfId="0" applyFont="1" applyAlignment="1" applyProtection="1">
      <alignment horizontal="left" vertical="top"/>
    </xf>
    <xf numFmtId="0" fontId="0" fillId="0" borderId="0" xfId="0" applyAlignment="1" applyProtection="1">
      <alignment horizontal="center"/>
    </xf>
    <xf numFmtId="0" fontId="6" fillId="0" borderId="2" xfId="0" applyFont="1" applyBorder="1" applyAlignment="1" applyProtection="1">
      <alignment horizontal="center"/>
    </xf>
    <xf numFmtId="0" fontId="0" fillId="0" borderId="2" xfId="0" applyBorder="1" applyAlignment="1" applyProtection="1">
      <alignment horizontal="center"/>
    </xf>
    <xf numFmtId="0" fontId="5" fillId="0" borderId="0" xfId="0" applyFont="1" applyProtection="1"/>
    <xf numFmtId="0" fontId="11" fillId="5" borderId="37" xfId="0" applyFont="1" applyFill="1" applyBorder="1" applyProtection="1"/>
    <xf numFmtId="0" fontId="0" fillId="5" borderId="38" xfId="0" applyFill="1" applyBorder="1" applyProtection="1"/>
    <xf numFmtId="0" fontId="11" fillId="5" borderId="17" xfId="0" applyFont="1" applyFill="1" applyBorder="1" applyProtection="1"/>
    <xf numFmtId="0" fontId="11" fillId="5" borderId="41" xfId="0" applyFont="1" applyFill="1" applyBorder="1" applyProtection="1"/>
    <xf numFmtId="0" fontId="11" fillId="5" borderId="39" xfId="0" applyFont="1" applyFill="1" applyBorder="1" applyProtection="1"/>
    <xf numFmtId="0" fontId="11" fillId="0" borderId="0" xfId="0" applyFont="1" applyProtection="1"/>
    <xf numFmtId="0" fontId="5" fillId="4" borderId="35" xfId="0" applyFont="1" applyFill="1" applyBorder="1" applyAlignment="1" applyProtection="1">
      <alignment wrapText="1"/>
    </xf>
    <xf numFmtId="0" fontId="5" fillId="4" borderId="6" xfId="0" applyFont="1" applyFill="1" applyBorder="1" applyProtection="1"/>
    <xf numFmtId="0" fontId="5" fillId="4" borderId="12" xfId="0" applyFont="1" applyFill="1" applyBorder="1" applyAlignment="1" applyProtection="1">
      <alignment wrapText="1"/>
    </xf>
    <xf numFmtId="44" fontId="5" fillId="4" borderId="12" xfId="0" applyNumberFormat="1" applyFont="1" applyFill="1" applyBorder="1" applyAlignment="1" applyProtection="1">
      <alignment wrapText="1"/>
    </xf>
    <xf numFmtId="0" fontId="5" fillId="4" borderId="9" xfId="0" applyFont="1" applyFill="1" applyBorder="1" applyProtection="1"/>
    <xf numFmtId="44" fontId="5" fillId="4" borderId="9" xfId="0" applyNumberFormat="1" applyFont="1" applyFill="1" applyBorder="1" applyProtection="1"/>
    <xf numFmtId="0" fontId="10" fillId="5" borderId="17" xfId="0" applyFont="1" applyFill="1" applyBorder="1" applyProtection="1"/>
    <xf numFmtId="0" fontId="10" fillId="5" borderId="23" xfId="0" applyFont="1" applyFill="1" applyBorder="1" applyProtection="1"/>
    <xf numFmtId="44" fontId="5" fillId="5" borderId="23" xfId="0" applyNumberFormat="1" applyFont="1" applyFill="1" applyBorder="1" applyProtection="1"/>
    <xf numFmtId="0" fontId="5" fillId="4" borderId="9" xfId="0" applyFont="1" applyFill="1" applyBorder="1" applyAlignment="1" applyProtection="1">
      <alignment wrapText="1"/>
    </xf>
    <xf numFmtId="0" fontId="10" fillId="6" borderId="17" xfId="0" applyFont="1" applyFill="1" applyBorder="1" applyProtection="1"/>
    <xf numFmtId="0" fontId="10" fillId="6" borderId="23" xfId="0" applyFont="1" applyFill="1" applyBorder="1" applyProtection="1"/>
    <xf numFmtId="0" fontId="0" fillId="0" borderId="13" xfId="0" applyBorder="1" applyProtection="1"/>
    <xf numFmtId="0" fontId="11" fillId="5" borderId="40" xfId="0" applyFont="1" applyFill="1" applyBorder="1" applyProtection="1"/>
    <xf numFmtId="0" fontId="10" fillId="6" borderId="27" xfId="0" applyFont="1" applyFill="1" applyBorder="1" applyProtection="1"/>
    <xf numFmtId="44" fontId="5" fillId="6" borderId="28" xfId="0" applyNumberFormat="1" applyFont="1" applyFill="1" applyBorder="1" applyProtection="1"/>
    <xf numFmtId="44" fontId="5" fillId="6" borderId="29" xfId="0" applyNumberFormat="1" applyFont="1" applyFill="1" applyBorder="1" applyProtection="1"/>
    <xf numFmtId="0" fontId="0" fillId="0" borderId="3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9" xfId="0" applyBorder="1" applyAlignment="1" applyProtection="1">
      <alignment horizontal="left" vertical="top"/>
      <protection locked="0"/>
    </xf>
    <xf numFmtId="44" fontId="0" fillId="0" borderId="9" xfId="1" applyFont="1"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9" xfId="0" applyBorder="1" applyAlignment="1" applyProtection="1">
      <alignment horizontal="left" vertical="top"/>
      <protection locked="0"/>
    </xf>
    <xf numFmtId="44" fontId="0" fillId="0" borderId="19" xfId="1" applyFont="1" applyBorder="1" applyAlignment="1" applyProtection="1">
      <alignment horizontal="left" vertical="top"/>
      <protection locked="0"/>
    </xf>
    <xf numFmtId="0" fontId="0" fillId="6" borderId="9" xfId="0" applyFill="1" applyBorder="1" applyAlignment="1" applyProtection="1">
      <alignment horizontal="left" vertical="top"/>
      <protection locked="0"/>
    </xf>
    <xf numFmtId="44" fontId="0" fillId="6" borderId="9" xfId="1" applyFont="1" applyFill="1" applyBorder="1" applyAlignment="1" applyProtection="1">
      <alignment horizontal="left" vertical="top"/>
      <protection locked="0"/>
    </xf>
    <xf numFmtId="0" fontId="5" fillId="6" borderId="9" xfId="0" applyFont="1" applyFill="1" applyBorder="1" applyProtection="1">
      <protection locked="0"/>
    </xf>
    <xf numFmtId="0" fontId="5" fillId="6" borderId="9" xfId="0" applyFont="1" applyFill="1" applyBorder="1" applyAlignment="1" applyProtection="1">
      <alignment horizontal="left" vertical="top"/>
      <protection locked="0"/>
    </xf>
    <xf numFmtId="44" fontId="5" fillId="6" borderId="9" xfId="1" applyFont="1" applyFill="1" applyBorder="1" applyAlignment="1" applyProtection="1">
      <alignment horizontal="left" vertical="top"/>
      <protection locked="0"/>
    </xf>
    <xf numFmtId="44" fontId="15" fillId="6" borderId="9" xfId="1" applyFont="1" applyFill="1" applyBorder="1" applyAlignment="1" applyProtection="1">
      <alignment horizontal="left" vertical="top"/>
      <protection locked="0"/>
    </xf>
    <xf numFmtId="44" fontId="5" fillId="6" borderId="9" xfId="1" applyFont="1" applyFill="1" applyBorder="1" applyProtection="1">
      <protection locked="0"/>
    </xf>
  </cellXfs>
  <cellStyles count="4">
    <cellStyle name="Currency" xfId="1" builtinId="4"/>
    <cellStyle name="Hyperlink" xfId="2" builtinId="8"/>
    <cellStyle name="Normal" xfId="0" builtinId="0"/>
    <cellStyle name="Percent" xfId="3"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H192"/>
  <sheetViews>
    <sheetView tabSelected="1" topLeftCell="A169" zoomScaleNormal="100" workbookViewId="0">
      <selection activeCell="D192" sqref="D192"/>
    </sheetView>
  </sheetViews>
  <sheetFormatPr defaultRowHeight="15" x14ac:dyDescent="0.25"/>
  <cols>
    <col min="2" max="2" width="23.28515625" customWidth="1"/>
    <col min="3" max="3" width="22.85546875" customWidth="1"/>
    <col min="4" max="4" width="27.7109375" customWidth="1"/>
    <col min="5" max="5" width="25.5703125" customWidth="1"/>
    <col min="6" max="6" width="17.28515625" customWidth="1"/>
  </cols>
  <sheetData>
    <row r="1" spans="1:8" ht="20.25" x14ac:dyDescent="0.3">
      <c r="A1" s="91" t="s">
        <v>0</v>
      </c>
      <c r="B1" s="91"/>
      <c r="C1" s="91"/>
      <c r="D1" s="91"/>
      <c r="E1" s="91"/>
      <c r="F1" s="1"/>
      <c r="G1" s="2"/>
      <c r="H1" s="2"/>
    </row>
    <row r="2" spans="1:8" x14ac:dyDescent="0.25">
      <c r="A2" s="92" t="s">
        <v>1</v>
      </c>
      <c r="B2" s="92"/>
      <c r="C2" s="92"/>
      <c r="D2" s="92"/>
      <c r="E2" s="92"/>
      <c r="F2" s="3"/>
      <c r="G2" s="4"/>
      <c r="H2" s="4"/>
    </row>
    <row r="3" spans="1:8" x14ac:dyDescent="0.25">
      <c r="A3" s="92" t="s">
        <v>157</v>
      </c>
      <c r="B3" s="92"/>
      <c r="C3" s="92"/>
      <c r="D3" s="92"/>
      <c r="E3" s="92"/>
      <c r="F3" s="3"/>
      <c r="G3" s="4"/>
      <c r="H3" s="4"/>
    </row>
    <row r="4" spans="1:8" ht="16.5" x14ac:dyDescent="0.25">
      <c r="B4" s="5"/>
      <c r="C4" s="92" t="s">
        <v>174</v>
      </c>
      <c r="D4" s="95"/>
      <c r="E4" s="3"/>
      <c r="F4" s="3"/>
      <c r="G4" s="2"/>
      <c r="H4" s="2"/>
    </row>
    <row r="5" spans="1:8" ht="31.9" customHeight="1" x14ac:dyDescent="0.25">
      <c r="A5" s="98"/>
      <c r="B5" s="98"/>
      <c r="C5" s="98"/>
      <c r="D5" s="98"/>
      <c r="E5" s="98"/>
      <c r="F5" s="6"/>
      <c r="G5" s="2"/>
      <c r="H5" s="2"/>
    </row>
    <row r="6" spans="1:8" ht="13.9" customHeight="1" x14ac:dyDescent="0.25">
      <c r="A6" s="93" t="s">
        <v>2</v>
      </c>
      <c r="B6" s="93"/>
      <c r="C6" s="7"/>
      <c r="D6" s="6"/>
      <c r="E6" s="6"/>
      <c r="F6" s="6"/>
      <c r="G6" s="4"/>
      <c r="H6" s="4"/>
    </row>
    <row r="7" spans="1:8" ht="31.9" customHeight="1" x14ac:dyDescent="0.25">
      <c r="A7" s="5"/>
      <c r="C7" s="3"/>
      <c r="D7" s="6"/>
      <c r="E7" s="6"/>
      <c r="F7" s="6"/>
      <c r="G7" s="2"/>
      <c r="H7" s="2"/>
    </row>
    <row r="8" spans="1:8" s="9" customFormat="1" ht="31.15" customHeight="1" x14ac:dyDescent="0.25">
      <c r="A8" s="87" t="s">
        <v>175</v>
      </c>
      <c r="B8" s="88"/>
      <c r="C8" s="89"/>
      <c r="D8" s="89"/>
      <c r="E8" s="90"/>
      <c r="F8" s="8"/>
      <c r="G8" s="4"/>
      <c r="H8" s="4"/>
    </row>
    <row r="9" spans="1:8" ht="30.6" customHeight="1" x14ac:dyDescent="0.25">
      <c r="A9" s="75" t="s">
        <v>3</v>
      </c>
      <c r="B9" s="83"/>
      <c r="C9" s="83"/>
      <c r="D9" s="83"/>
      <c r="E9" s="83"/>
      <c r="F9" s="10"/>
      <c r="G9" s="4"/>
      <c r="H9" s="4"/>
    </row>
    <row r="10" spans="1:8" ht="30.6" customHeight="1" x14ac:dyDescent="0.25">
      <c r="A10" s="82" t="s">
        <v>48</v>
      </c>
      <c r="B10" s="74"/>
      <c r="C10" s="74"/>
      <c r="D10" s="74"/>
      <c r="E10" s="74"/>
      <c r="F10" s="10"/>
      <c r="G10" s="4"/>
      <c r="H10" s="4"/>
    </row>
    <row r="11" spans="1:8" ht="30.6" customHeight="1" thickBot="1" x14ac:dyDescent="0.3">
      <c r="A11" s="73" t="s">
        <v>4</v>
      </c>
      <c r="B11" s="74"/>
      <c r="C11" s="74"/>
      <c r="D11" s="74"/>
      <c r="E11" s="74"/>
      <c r="G11" s="4"/>
      <c r="H11" s="4"/>
    </row>
    <row r="12" spans="1:8" x14ac:dyDescent="0.25">
      <c r="A12" s="11"/>
      <c r="B12" s="12" t="s">
        <v>5</v>
      </c>
      <c r="C12" s="13"/>
      <c r="D12" s="13"/>
      <c r="E12" s="13"/>
      <c r="F12" s="14"/>
      <c r="G12" s="4"/>
      <c r="H12" s="4"/>
    </row>
    <row r="13" spans="1:8" s="9" customFormat="1" ht="30.6" customHeight="1" x14ac:dyDescent="0.25">
      <c r="A13" s="15"/>
      <c r="B13" s="16" t="s">
        <v>155</v>
      </c>
      <c r="C13" s="16" t="s">
        <v>6</v>
      </c>
      <c r="D13" s="16" t="s">
        <v>7</v>
      </c>
      <c r="E13" s="16" t="s">
        <v>8</v>
      </c>
      <c r="F13" s="17" t="s">
        <v>9</v>
      </c>
      <c r="G13" s="18"/>
      <c r="H13" s="18"/>
    </row>
    <row r="14" spans="1:8" x14ac:dyDescent="0.25">
      <c r="A14" s="19">
        <v>1</v>
      </c>
      <c r="B14" s="142"/>
      <c r="C14" s="142"/>
      <c r="D14" s="142"/>
      <c r="E14" s="143"/>
      <c r="F14" s="20">
        <f>C14*D14*E14</f>
        <v>0</v>
      </c>
      <c r="G14" s="4"/>
      <c r="H14" s="4"/>
    </row>
    <row r="15" spans="1:8" ht="16.5" x14ac:dyDescent="0.25">
      <c r="A15" s="19">
        <v>2</v>
      </c>
      <c r="B15" s="142"/>
      <c r="C15" s="142"/>
      <c r="D15" s="142"/>
      <c r="E15" s="143"/>
      <c r="F15" s="20">
        <f t="shared" ref="F15:F18" si="0">C15*D15*E15</f>
        <v>0</v>
      </c>
      <c r="G15" s="2"/>
      <c r="H15" s="2"/>
    </row>
    <row r="16" spans="1:8" x14ac:dyDescent="0.25">
      <c r="A16" s="19">
        <v>3</v>
      </c>
      <c r="B16" s="142"/>
      <c r="C16" s="142"/>
      <c r="D16" s="142"/>
      <c r="E16" s="143"/>
      <c r="F16" s="20">
        <f t="shared" si="0"/>
        <v>0</v>
      </c>
      <c r="G16" s="4"/>
      <c r="H16" s="4"/>
    </row>
    <row r="17" spans="1:8" x14ac:dyDescent="0.25">
      <c r="A17" s="19">
        <v>4</v>
      </c>
      <c r="B17" s="142"/>
      <c r="C17" s="142"/>
      <c r="D17" s="142"/>
      <c r="E17" s="143"/>
      <c r="F17" s="20">
        <f t="shared" si="0"/>
        <v>0</v>
      </c>
      <c r="G17" s="4"/>
      <c r="H17" s="4"/>
    </row>
    <row r="18" spans="1:8" ht="15.75" thickBot="1" x14ac:dyDescent="0.3">
      <c r="A18" s="21">
        <v>5</v>
      </c>
      <c r="B18" s="144"/>
      <c r="C18" s="144"/>
      <c r="D18" s="144"/>
      <c r="E18" s="143"/>
      <c r="F18" s="20">
        <f t="shared" si="0"/>
        <v>0</v>
      </c>
      <c r="G18" s="4"/>
      <c r="H18" s="4"/>
    </row>
    <row r="19" spans="1:8" ht="16.5" thickTop="1" thickBot="1" x14ac:dyDescent="0.3">
      <c r="A19" s="22"/>
      <c r="B19" s="23"/>
      <c r="C19" s="23"/>
      <c r="D19" s="24"/>
      <c r="E19" s="25" t="s">
        <v>10</v>
      </c>
      <c r="F19" s="26">
        <f>SUM(F14:F18)</f>
        <v>0</v>
      </c>
      <c r="G19" s="4"/>
      <c r="H19" s="4"/>
    </row>
    <row r="20" spans="1:8" ht="16.5" thickTop="1" thickBot="1" x14ac:dyDescent="0.3">
      <c r="G20" s="4"/>
      <c r="H20" s="4"/>
    </row>
    <row r="21" spans="1:8" x14ac:dyDescent="0.25">
      <c r="A21" s="11"/>
      <c r="B21" s="12" t="s">
        <v>11</v>
      </c>
      <c r="C21" s="13"/>
      <c r="D21" s="13"/>
      <c r="E21" s="13"/>
      <c r="F21" s="14"/>
      <c r="G21" s="4"/>
      <c r="H21" s="4"/>
    </row>
    <row r="22" spans="1:8" ht="29.25" x14ac:dyDescent="0.25">
      <c r="A22" s="15"/>
      <c r="B22" s="16" t="s">
        <v>12</v>
      </c>
      <c r="C22" s="16" t="s">
        <v>6</v>
      </c>
      <c r="D22" s="16" t="s">
        <v>7</v>
      </c>
      <c r="E22" s="16" t="s">
        <v>8</v>
      </c>
      <c r="F22" s="17" t="s">
        <v>9</v>
      </c>
      <c r="G22" s="2"/>
      <c r="H22" s="2"/>
    </row>
    <row r="23" spans="1:8" x14ac:dyDescent="0.25">
      <c r="A23" s="19">
        <v>1</v>
      </c>
      <c r="B23" s="142"/>
      <c r="C23" s="142"/>
      <c r="D23" s="142"/>
      <c r="E23" s="143"/>
      <c r="F23" s="20">
        <f>C23*D23*E23</f>
        <v>0</v>
      </c>
      <c r="G23" s="4"/>
      <c r="H23" s="4"/>
    </row>
    <row r="24" spans="1:8" x14ac:dyDescent="0.25">
      <c r="A24" s="19">
        <v>2</v>
      </c>
      <c r="B24" s="142"/>
      <c r="C24" s="142"/>
      <c r="D24" s="142"/>
      <c r="E24" s="143"/>
      <c r="F24" s="20">
        <f t="shared" ref="F24:F27" si="1">C24*D24*E24</f>
        <v>0</v>
      </c>
      <c r="G24" s="4"/>
      <c r="H24" s="4"/>
    </row>
    <row r="25" spans="1:8" x14ac:dyDescent="0.25">
      <c r="A25" s="19">
        <v>3</v>
      </c>
      <c r="B25" s="142"/>
      <c r="C25" s="142"/>
      <c r="D25" s="142"/>
      <c r="E25" s="143"/>
      <c r="F25" s="20">
        <f t="shared" si="1"/>
        <v>0</v>
      </c>
      <c r="G25" s="4"/>
      <c r="H25" s="4"/>
    </row>
    <row r="26" spans="1:8" ht="16.5" x14ac:dyDescent="0.25">
      <c r="A26" s="19">
        <v>4</v>
      </c>
      <c r="B26" s="142"/>
      <c r="C26" s="142"/>
      <c r="D26" s="142"/>
      <c r="E26" s="143"/>
      <c r="F26" s="20">
        <f t="shared" si="1"/>
        <v>0</v>
      </c>
      <c r="G26" s="2"/>
      <c r="H26" s="2"/>
    </row>
    <row r="27" spans="1:8" ht="15.75" thickBot="1" x14ac:dyDescent="0.3">
      <c r="A27" s="27">
        <v>5</v>
      </c>
      <c r="B27" s="145"/>
      <c r="C27" s="145"/>
      <c r="D27" s="145"/>
      <c r="E27" s="146"/>
      <c r="F27" s="28">
        <f t="shared" si="1"/>
        <v>0</v>
      </c>
      <c r="G27" s="4"/>
      <c r="H27" s="4"/>
    </row>
    <row r="28" spans="1:8" ht="18" thickTop="1" thickBot="1" x14ac:dyDescent="0.3">
      <c r="E28" s="29" t="s">
        <v>13</v>
      </c>
      <c r="F28" s="26">
        <f>SUM(F23:F27)</f>
        <v>0</v>
      </c>
      <c r="G28" s="2"/>
      <c r="H28" s="2"/>
    </row>
    <row r="29" spans="1:8" ht="18" thickTop="1" thickBot="1" x14ac:dyDescent="0.3">
      <c r="G29" s="2"/>
      <c r="H29" s="2"/>
    </row>
    <row r="30" spans="1:8" x14ac:dyDescent="0.25">
      <c r="A30" s="11"/>
      <c r="B30" s="12" t="s">
        <v>14</v>
      </c>
      <c r="C30" s="13"/>
      <c r="D30" s="13"/>
      <c r="E30" s="13"/>
      <c r="F30" s="14"/>
      <c r="G30" s="4"/>
      <c r="H30" s="4"/>
    </row>
    <row r="31" spans="1:8" ht="29.25" x14ac:dyDescent="0.25">
      <c r="A31" s="15"/>
      <c r="B31" s="16" t="s">
        <v>15</v>
      </c>
      <c r="C31" s="16" t="s">
        <v>6</v>
      </c>
      <c r="D31" s="16" t="s">
        <v>7</v>
      </c>
      <c r="E31" s="16" t="s">
        <v>8</v>
      </c>
      <c r="F31" s="17" t="s">
        <v>9</v>
      </c>
    </row>
    <row r="32" spans="1:8" x14ac:dyDescent="0.25">
      <c r="A32" s="19">
        <v>1</v>
      </c>
      <c r="B32" s="142"/>
      <c r="C32" s="142"/>
      <c r="D32" s="142"/>
      <c r="E32" s="143"/>
      <c r="F32" s="20">
        <f>C32*D32*E32</f>
        <v>0</v>
      </c>
    </row>
    <row r="33" spans="1:6" x14ac:dyDescent="0.25">
      <c r="A33" s="19">
        <v>2</v>
      </c>
      <c r="B33" s="142"/>
      <c r="C33" s="142"/>
      <c r="D33" s="142"/>
      <c r="E33" s="143"/>
      <c r="F33" s="20">
        <f t="shared" ref="F33:F41" si="2">C33*D33*E33</f>
        <v>0</v>
      </c>
    </row>
    <row r="34" spans="1:6" x14ac:dyDescent="0.25">
      <c r="A34" s="19">
        <v>3</v>
      </c>
      <c r="B34" s="142"/>
      <c r="C34" s="142"/>
      <c r="D34" s="142"/>
      <c r="E34" s="143"/>
      <c r="F34" s="20">
        <f t="shared" si="2"/>
        <v>0</v>
      </c>
    </row>
    <row r="35" spans="1:6" x14ac:dyDescent="0.25">
      <c r="A35" s="19">
        <v>4</v>
      </c>
      <c r="B35" s="142"/>
      <c r="C35" s="142"/>
      <c r="D35" s="142"/>
      <c r="E35" s="143"/>
      <c r="F35" s="20">
        <f t="shared" si="2"/>
        <v>0</v>
      </c>
    </row>
    <row r="36" spans="1:6" x14ac:dyDescent="0.25">
      <c r="A36" s="19">
        <v>5</v>
      </c>
      <c r="B36" s="142"/>
      <c r="C36" s="142"/>
      <c r="D36" s="142"/>
      <c r="E36" s="143"/>
      <c r="F36" s="20">
        <f t="shared" si="2"/>
        <v>0</v>
      </c>
    </row>
    <row r="37" spans="1:6" x14ac:dyDescent="0.25">
      <c r="A37" s="19">
        <v>6</v>
      </c>
      <c r="B37" s="142"/>
      <c r="C37" s="142"/>
      <c r="D37" s="142"/>
      <c r="E37" s="143"/>
      <c r="F37" s="20">
        <f t="shared" si="2"/>
        <v>0</v>
      </c>
    </row>
    <row r="38" spans="1:6" x14ac:dyDescent="0.25">
      <c r="A38" s="19">
        <v>7</v>
      </c>
      <c r="B38" s="142"/>
      <c r="C38" s="142"/>
      <c r="D38" s="142"/>
      <c r="E38" s="143"/>
      <c r="F38" s="20">
        <f t="shared" si="2"/>
        <v>0</v>
      </c>
    </row>
    <row r="39" spans="1:6" x14ac:dyDescent="0.25">
      <c r="A39" s="19">
        <v>8</v>
      </c>
      <c r="B39" s="142"/>
      <c r="C39" s="142"/>
      <c r="D39" s="142"/>
      <c r="E39" s="143"/>
      <c r="F39" s="20">
        <f t="shared" si="2"/>
        <v>0</v>
      </c>
    </row>
    <row r="40" spans="1:6" x14ac:dyDescent="0.25">
      <c r="A40" s="19">
        <v>9</v>
      </c>
      <c r="B40" s="142"/>
      <c r="C40" s="142"/>
      <c r="D40" s="142"/>
      <c r="E40" s="143"/>
      <c r="F40" s="20">
        <f t="shared" si="2"/>
        <v>0</v>
      </c>
    </row>
    <row r="41" spans="1:6" ht="15.75" thickBot="1" x14ac:dyDescent="0.3">
      <c r="A41" s="27">
        <v>10</v>
      </c>
      <c r="B41" s="145"/>
      <c r="C41" s="145"/>
      <c r="D41" s="145"/>
      <c r="E41" s="146"/>
      <c r="F41" s="28">
        <f t="shared" si="2"/>
        <v>0</v>
      </c>
    </row>
    <row r="42" spans="1:6" ht="16.5" thickTop="1" thickBot="1" x14ac:dyDescent="0.3">
      <c r="E42" s="30" t="s">
        <v>16</v>
      </c>
      <c r="F42" s="26">
        <f>SUM(F32:F41)</f>
        <v>0</v>
      </c>
    </row>
    <row r="43" spans="1:6" ht="16.5" thickTop="1" thickBot="1" x14ac:dyDescent="0.3"/>
    <row r="44" spans="1:6" s="40" customFormat="1" ht="18" x14ac:dyDescent="0.25">
      <c r="A44" s="84" t="s">
        <v>38</v>
      </c>
      <c r="B44" s="85"/>
      <c r="C44" s="85"/>
      <c r="D44" s="86"/>
    </row>
    <row r="45" spans="1:6" ht="30" thickBot="1" x14ac:dyDescent="0.3">
      <c r="A45" s="31"/>
      <c r="B45" s="32"/>
      <c r="C45" s="32" t="s">
        <v>40</v>
      </c>
      <c r="D45" s="32" t="s">
        <v>31</v>
      </c>
      <c r="E45" s="63" t="s">
        <v>139</v>
      </c>
    </row>
    <row r="46" spans="1:6" x14ac:dyDescent="0.25">
      <c r="A46" s="33"/>
      <c r="B46" s="34" t="s">
        <v>5</v>
      </c>
      <c r="C46" s="34" t="s">
        <v>41</v>
      </c>
      <c r="D46" s="47">
        <f>F19</f>
        <v>0</v>
      </c>
    </row>
    <row r="47" spans="1:6" x14ac:dyDescent="0.25">
      <c r="A47" s="35"/>
      <c r="B47" s="36" t="s">
        <v>34</v>
      </c>
      <c r="C47" s="36" t="s">
        <v>42</v>
      </c>
      <c r="D47" s="46">
        <f>F28</f>
        <v>0</v>
      </c>
    </row>
    <row r="48" spans="1:6" ht="15.75" thickBot="1" x14ac:dyDescent="0.3">
      <c r="A48" s="37"/>
      <c r="B48" s="38" t="s">
        <v>35</v>
      </c>
      <c r="C48" s="38" t="s">
        <v>43</v>
      </c>
      <c r="D48" s="48">
        <f>F42</f>
        <v>0</v>
      </c>
    </row>
    <row r="49" spans="1:8" ht="16.5" thickTop="1" thickBot="1" x14ac:dyDescent="0.3">
      <c r="B49" s="39" t="s">
        <v>33</v>
      </c>
      <c r="C49" s="50"/>
      <c r="D49" s="49">
        <f>SUM(D46:D48)</f>
        <v>0</v>
      </c>
    </row>
    <row r="50" spans="1:8" ht="15.75" thickTop="1" x14ac:dyDescent="0.25">
      <c r="D50" s="44"/>
      <c r="E50" s="45"/>
    </row>
    <row r="51" spans="1:8" ht="30.6" customHeight="1" x14ac:dyDescent="0.25">
      <c r="A51" s="73" t="s">
        <v>17</v>
      </c>
      <c r="B51" s="74"/>
      <c r="C51" s="74"/>
      <c r="D51" s="74"/>
      <c r="E51" s="74"/>
      <c r="G51" s="4"/>
      <c r="H51" s="4"/>
    </row>
    <row r="52" spans="1:8" ht="15.75" thickBot="1" x14ac:dyDescent="0.3"/>
    <row r="53" spans="1:8" x14ac:dyDescent="0.25">
      <c r="A53" s="11"/>
      <c r="B53" s="12" t="s">
        <v>18</v>
      </c>
      <c r="C53" s="13"/>
      <c r="D53" s="13"/>
      <c r="E53" s="13"/>
      <c r="F53" s="4"/>
      <c r="G53" s="4"/>
    </row>
    <row r="54" spans="1:8" s="9" customFormat="1" ht="43.5" x14ac:dyDescent="0.25">
      <c r="A54" s="15"/>
      <c r="B54" s="16" t="s">
        <v>19</v>
      </c>
      <c r="C54" s="16" t="s">
        <v>20</v>
      </c>
      <c r="D54" s="16" t="s">
        <v>21</v>
      </c>
      <c r="E54" s="17" t="s">
        <v>9</v>
      </c>
      <c r="G54" s="18"/>
      <c r="H54" s="18"/>
    </row>
    <row r="55" spans="1:8" x14ac:dyDescent="0.25">
      <c r="A55" s="19">
        <v>1</v>
      </c>
      <c r="B55" s="142"/>
      <c r="C55" s="142"/>
      <c r="D55" s="142"/>
      <c r="E55" s="20">
        <f>C55*D55</f>
        <v>0</v>
      </c>
      <c r="G55" s="4"/>
      <c r="H55" s="4"/>
    </row>
    <row r="56" spans="1:8" x14ac:dyDescent="0.25">
      <c r="A56" s="19">
        <v>2</v>
      </c>
      <c r="B56" s="142"/>
      <c r="C56" s="142"/>
      <c r="D56" s="142"/>
      <c r="E56" s="20">
        <f t="shared" ref="E56:E60" si="3">C56*D56</f>
        <v>0</v>
      </c>
    </row>
    <row r="57" spans="1:8" x14ac:dyDescent="0.25">
      <c r="A57" s="19">
        <v>3</v>
      </c>
      <c r="B57" s="142"/>
      <c r="C57" s="142"/>
      <c r="D57" s="142"/>
      <c r="E57" s="20">
        <f t="shared" si="3"/>
        <v>0</v>
      </c>
    </row>
    <row r="58" spans="1:8" x14ac:dyDescent="0.25">
      <c r="A58" s="19">
        <v>4</v>
      </c>
      <c r="B58" s="142"/>
      <c r="C58" s="142"/>
      <c r="D58" s="142"/>
      <c r="E58" s="20">
        <f t="shared" si="3"/>
        <v>0</v>
      </c>
    </row>
    <row r="59" spans="1:8" x14ac:dyDescent="0.25">
      <c r="A59" s="19">
        <v>5</v>
      </c>
      <c r="B59" s="142"/>
      <c r="C59" s="142"/>
      <c r="D59" s="142"/>
      <c r="E59" s="20">
        <f t="shared" si="3"/>
        <v>0</v>
      </c>
    </row>
    <row r="60" spans="1:8" ht="15.75" thickBot="1" x14ac:dyDescent="0.3">
      <c r="A60" s="19">
        <v>6</v>
      </c>
      <c r="B60" s="142"/>
      <c r="C60" s="142"/>
      <c r="D60" s="142"/>
      <c r="E60" s="20">
        <f t="shared" si="3"/>
        <v>0</v>
      </c>
    </row>
    <row r="61" spans="1:8" ht="16.5" thickTop="1" thickBot="1" x14ac:dyDescent="0.3">
      <c r="D61" s="30" t="s">
        <v>22</v>
      </c>
      <c r="E61" s="26">
        <f>SUM(E55:E60)</f>
        <v>0</v>
      </c>
    </row>
    <row r="62" spans="1:8" ht="16.5" thickTop="1" thickBot="1" x14ac:dyDescent="0.3"/>
    <row r="63" spans="1:8" x14ac:dyDescent="0.25">
      <c r="A63" s="11"/>
      <c r="B63" s="12" t="s">
        <v>23</v>
      </c>
      <c r="C63" s="13"/>
      <c r="D63" s="13"/>
      <c r="E63" s="13"/>
    </row>
    <row r="64" spans="1:8" ht="43.5" x14ac:dyDescent="0.25">
      <c r="A64" s="15"/>
      <c r="B64" s="16" t="s">
        <v>19</v>
      </c>
      <c r="C64" s="16" t="s">
        <v>24</v>
      </c>
      <c r="D64" s="16" t="s">
        <v>25</v>
      </c>
      <c r="E64" s="17" t="s">
        <v>9</v>
      </c>
    </row>
    <row r="65" spans="1:5" x14ac:dyDescent="0.25">
      <c r="A65" s="19">
        <v>1</v>
      </c>
      <c r="B65" s="142"/>
      <c r="C65" s="142"/>
      <c r="D65" s="142"/>
      <c r="E65" s="20">
        <f>C65*D65</f>
        <v>0</v>
      </c>
    </row>
    <row r="66" spans="1:5" x14ac:dyDescent="0.25">
      <c r="A66" s="19">
        <v>2</v>
      </c>
      <c r="B66" s="142"/>
      <c r="C66" s="142"/>
      <c r="D66" s="142"/>
      <c r="E66" s="20">
        <f t="shared" ref="E66:E70" si="4">C66*D66</f>
        <v>0</v>
      </c>
    </row>
    <row r="67" spans="1:5" x14ac:dyDescent="0.25">
      <c r="A67" s="19">
        <v>3</v>
      </c>
      <c r="B67" s="142"/>
      <c r="C67" s="142"/>
      <c r="D67" s="142"/>
      <c r="E67" s="20">
        <f t="shared" si="4"/>
        <v>0</v>
      </c>
    </row>
    <row r="68" spans="1:5" x14ac:dyDescent="0.25">
      <c r="A68" s="19">
        <v>4</v>
      </c>
      <c r="B68" s="142"/>
      <c r="C68" s="142"/>
      <c r="D68" s="142"/>
      <c r="E68" s="20">
        <f t="shared" si="4"/>
        <v>0</v>
      </c>
    </row>
    <row r="69" spans="1:5" x14ac:dyDescent="0.25">
      <c r="A69" s="19">
        <v>5</v>
      </c>
      <c r="B69" s="142"/>
      <c r="C69" s="142"/>
      <c r="D69" s="142"/>
      <c r="E69" s="20">
        <f t="shared" si="4"/>
        <v>0</v>
      </c>
    </row>
    <row r="70" spans="1:5" ht="15.75" thickBot="1" x14ac:dyDescent="0.3">
      <c r="A70" s="19">
        <v>6</v>
      </c>
      <c r="B70" s="142"/>
      <c r="C70" s="142"/>
      <c r="D70" s="142"/>
      <c r="E70" s="20">
        <f t="shared" si="4"/>
        <v>0</v>
      </c>
    </row>
    <row r="71" spans="1:5" ht="16.5" thickTop="1" thickBot="1" x14ac:dyDescent="0.3">
      <c r="D71" s="30" t="s">
        <v>26</v>
      </c>
      <c r="E71" s="26">
        <f>SUM(E65:E70)</f>
        <v>0</v>
      </c>
    </row>
    <row r="72" spans="1:5" ht="16.5" thickTop="1" thickBot="1" x14ac:dyDescent="0.3"/>
    <row r="73" spans="1:5" x14ac:dyDescent="0.25">
      <c r="A73" s="11"/>
      <c r="B73" s="12" t="s">
        <v>27</v>
      </c>
      <c r="C73" s="13"/>
      <c r="D73" s="13"/>
      <c r="E73" s="13"/>
    </row>
    <row r="74" spans="1:5" ht="43.5" x14ac:dyDescent="0.25">
      <c r="A74" s="15"/>
      <c r="B74" s="16" t="s">
        <v>19</v>
      </c>
      <c r="C74" s="16" t="s">
        <v>28</v>
      </c>
      <c r="D74" s="16" t="s">
        <v>29</v>
      </c>
      <c r="E74" s="17" t="s">
        <v>9</v>
      </c>
    </row>
    <row r="75" spans="1:5" x14ac:dyDescent="0.25">
      <c r="A75" s="19">
        <v>1</v>
      </c>
      <c r="B75" s="142"/>
      <c r="C75" s="142"/>
      <c r="D75" s="142"/>
      <c r="E75" s="20">
        <f>C75*D75</f>
        <v>0</v>
      </c>
    </row>
    <row r="76" spans="1:5" x14ac:dyDescent="0.25">
      <c r="A76" s="19">
        <v>2</v>
      </c>
      <c r="B76" s="142"/>
      <c r="C76" s="142"/>
      <c r="D76" s="142"/>
      <c r="E76" s="20">
        <f t="shared" ref="E76:E80" si="5">C76*D76</f>
        <v>0</v>
      </c>
    </row>
    <row r="77" spans="1:5" x14ac:dyDescent="0.25">
      <c r="A77" s="19">
        <v>3</v>
      </c>
      <c r="B77" s="142"/>
      <c r="C77" s="142"/>
      <c r="D77" s="142"/>
      <c r="E77" s="20">
        <f t="shared" si="5"/>
        <v>0</v>
      </c>
    </row>
    <row r="78" spans="1:5" x14ac:dyDescent="0.25">
      <c r="A78" s="19">
        <v>4</v>
      </c>
      <c r="B78" s="142"/>
      <c r="C78" s="142"/>
      <c r="D78" s="142"/>
      <c r="E78" s="20">
        <f t="shared" si="5"/>
        <v>0</v>
      </c>
    </row>
    <row r="79" spans="1:5" x14ac:dyDescent="0.25">
      <c r="A79" s="19">
        <v>5</v>
      </c>
      <c r="B79" s="142"/>
      <c r="C79" s="142"/>
      <c r="D79" s="142"/>
      <c r="E79" s="20">
        <f t="shared" si="5"/>
        <v>0</v>
      </c>
    </row>
    <row r="80" spans="1:5" ht="15.75" thickBot="1" x14ac:dyDescent="0.3">
      <c r="A80" s="19">
        <v>6</v>
      </c>
      <c r="B80" s="142"/>
      <c r="C80" s="142"/>
      <c r="D80" s="142"/>
      <c r="E80" s="20">
        <f t="shared" si="5"/>
        <v>0</v>
      </c>
    </row>
    <row r="81" spans="1:8" ht="16.5" thickTop="1" thickBot="1" x14ac:dyDescent="0.3">
      <c r="D81" s="30" t="s">
        <v>30</v>
      </c>
      <c r="E81" s="26">
        <f>SUM(E75:E80)</f>
        <v>0</v>
      </c>
    </row>
    <row r="82" spans="1:8" ht="16.5" thickTop="1" thickBot="1" x14ac:dyDescent="0.3"/>
    <row r="83" spans="1:8" s="40" customFormat="1" ht="18" x14ac:dyDescent="0.25">
      <c r="A83" s="84" t="s">
        <v>39</v>
      </c>
      <c r="B83" s="85"/>
      <c r="C83" s="85"/>
      <c r="D83" s="86"/>
    </row>
    <row r="84" spans="1:8" ht="30" thickBot="1" x14ac:dyDescent="0.3">
      <c r="A84" s="31"/>
      <c r="B84" s="32"/>
      <c r="C84" s="32" t="s">
        <v>44</v>
      </c>
      <c r="D84" s="32" t="s">
        <v>32</v>
      </c>
      <c r="E84" s="63" t="s">
        <v>139</v>
      </c>
    </row>
    <row r="85" spans="1:8" x14ac:dyDescent="0.25">
      <c r="A85" s="33"/>
      <c r="B85" s="34" t="s">
        <v>5</v>
      </c>
      <c r="C85" s="34" t="s">
        <v>45</v>
      </c>
      <c r="D85" s="47">
        <f>E61</f>
        <v>0</v>
      </c>
    </row>
    <row r="86" spans="1:8" x14ac:dyDescent="0.25">
      <c r="A86" s="35"/>
      <c r="B86" s="36" t="s">
        <v>34</v>
      </c>
      <c r="C86" s="36" t="s">
        <v>46</v>
      </c>
      <c r="D86" s="46">
        <f>E71</f>
        <v>0</v>
      </c>
    </row>
    <row r="87" spans="1:8" ht="15.75" thickBot="1" x14ac:dyDescent="0.3">
      <c r="A87" s="37"/>
      <c r="B87" s="38" t="s">
        <v>35</v>
      </c>
      <c r="C87" s="38" t="s">
        <v>47</v>
      </c>
      <c r="D87" s="48">
        <f>E81</f>
        <v>0</v>
      </c>
    </row>
    <row r="88" spans="1:8" ht="16.5" thickTop="1" thickBot="1" x14ac:dyDescent="0.3">
      <c r="B88" s="39" t="s">
        <v>33</v>
      </c>
      <c r="C88" s="50"/>
      <c r="D88" s="49">
        <f>SUM(D85:D87)</f>
        <v>0</v>
      </c>
    </row>
    <row r="89" spans="1:8" ht="15.75" thickTop="1" x14ac:dyDescent="0.25"/>
    <row r="90" spans="1:8" s="53" customFormat="1" ht="30.6" customHeight="1" x14ac:dyDescent="0.25">
      <c r="A90" s="75" t="s">
        <v>36</v>
      </c>
      <c r="B90" s="75"/>
      <c r="C90" s="75"/>
      <c r="D90" s="75"/>
      <c r="E90" s="75"/>
      <c r="F90" s="51"/>
      <c r="G90" s="52"/>
      <c r="H90" s="52"/>
    </row>
    <row r="91" spans="1:8" ht="30.6" customHeight="1" x14ac:dyDescent="0.25">
      <c r="A91" s="82" t="s">
        <v>50</v>
      </c>
      <c r="B91" s="74"/>
      <c r="C91" s="74"/>
      <c r="D91" s="74"/>
      <c r="E91" s="74"/>
      <c r="F91" s="10"/>
      <c r="G91" s="4"/>
      <c r="H91" s="4"/>
    </row>
    <row r="92" spans="1:8" ht="29.45" customHeight="1" x14ac:dyDescent="0.25">
      <c r="A92" s="73" t="s">
        <v>49</v>
      </c>
      <c r="B92" s="74"/>
      <c r="C92" s="74"/>
      <c r="D92" s="74"/>
      <c r="E92" s="74"/>
    </row>
    <row r="93" spans="1:8" ht="29.45" customHeight="1" thickBot="1" x14ac:dyDescent="0.3">
      <c r="A93" s="54"/>
    </row>
    <row r="94" spans="1:8" s="40" customFormat="1" ht="18" x14ac:dyDescent="0.25">
      <c r="A94" s="41">
        <v>300</v>
      </c>
      <c r="B94" s="42" t="s">
        <v>51</v>
      </c>
      <c r="C94" s="43"/>
    </row>
    <row r="95" spans="1:8" ht="45" x14ac:dyDescent="0.25">
      <c r="A95" s="55"/>
      <c r="B95" s="56" t="s">
        <v>52</v>
      </c>
      <c r="C95" s="56" t="s">
        <v>53</v>
      </c>
      <c r="D95" s="65" t="s">
        <v>140</v>
      </c>
    </row>
    <row r="96" spans="1:8" ht="30.6" customHeight="1" x14ac:dyDescent="0.25">
      <c r="A96" s="57">
        <v>1</v>
      </c>
      <c r="B96" s="147"/>
      <c r="C96" s="148"/>
      <c r="D96" s="10"/>
      <c r="E96" s="4"/>
      <c r="F96" s="4"/>
    </row>
    <row r="97" spans="1:8" x14ac:dyDescent="0.25">
      <c r="A97" s="57">
        <v>2</v>
      </c>
      <c r="B97" s="147"/>
      <c r="C97" s="148"/>
    </row>
    <row r="98" spans="1:8" x14ac:dyDescent="0.25">
      <c r="A98" s="57">
        <v>3</v>
      </c>
      <c r="B98" s="147"/>
      <c r="C98" s="148"/>
    </row>
    <row r="99" spans="1:8" x14ac:dyDescent="0.25">
      <c r="A99" s="57">
        <v>4</v>
      </c>
      <c r="B99" s="147"/>
      <c r="C99" s="148"/>
    </row>
    <row r="100" spans="1:8" x14ac:dyDescent="0.25">
      <c r="A100" s="57">
        <v>5</v>
      </c>
      <c r="B100" s="147"/>
      <c r="C100" s="148"/>
    </row>
    <row r="101" spans="1:8" ht="15.75" thickBot="1" x14ac:dyDescent="0.3">
      <c r="A101" s="57">
        <v>6</v>
      </c>
      <c r="B101" s="147"/>
      <c r="C101" s="148"/>
    </row>
    <row r="102" spans="1:8" ht="31.9" customHeight="1" thickTop="1" thickBot="1" x14ac:dyDescent="0.3">
      <c r="B102" s="58" t="s">
        <v>54</v>
      </c>
      <c r="C102" s="59">
        <f>SUM(C96:C101)</f>
        <v>0</v>
      </c>
    </row>
    <row r="103" spans="1:8" ht="15.75" thickTop="1" x14ac:dyDescent="0.25"/>
    <row r="105" spans="1:8" s="53" customFormat="1" ht="30.6" customHeight="1" x14ac:dyDescent="0.25">
      <c r="A105" s="75" t="s">
        <v>37</v>
      </c>
      <c r="B105" s="75"/>
      <c r="C105" s="75"/>
      <c r="D105" s="75"/>
      <c r="E105" s="75"/>
      <c r="F105" s="51"/>
      <c r="G105" s="52"/>
      <c r="H105" s="52"/>
    </row>
    <row r="106" spans="1:8" ht="30.6" customHeight="1" x14ac:dyDescent="0.25">
      <c r="A106" s="82" t="s">
        <v>55</v>
      </c>
      <c r="B106" s="74"/>
      <c r="C106" s="74"/>
      <c r="D106" s="74"/>
      <c r="E106" s="74"/>
      <c r="F106" s="10"/>
      <c r="G106" s="4"/>
      <c r="H106" s="4"/>
    </row>
    <row r="107" spans="1:8" ht="29.45" customHeight="1" thickBot="1" x14ac:dyDescent="0.3">
      <c r="A107" s="73" t="s">
        <v>69</v>
      </c>
      <c r="B107" s="74"/>
      <c r="C107" s="74"/>
      <c r="D107" s="74"/>
      <c r="E107" s="74"/>
    </row>
    <row r="108" spans="1:8" ht="18" x14ac:dyDescent="0.25">
      <c r="A108" s="41">
        <v>400</v>
      </c>
      <c r="B108" s="79" t="s">
        <v>59</v>
      </c>
      <c r="C108" s="80"/>
      <c r="D108" s="80"/>
      <c r="E108" s="81"/>
    </row>
    <row r="109" spans="1:8" ht="45" x14ac:dyDescent="0.25">
      <c r="A109" s="55"/>
      <c r="B109" s="56" t="s">
        <v>68</v>
      </c>
      <c r="C109" s="56" t="s">
        <v>56</v>
      </c>
      <c r="D109" s="56" t="s">
        <v>57</v>
      </c>
      <c r="E109" s="56" t="s">
        <v>58</v>
      </c>
      <c r="F109" s="64" t="s">
        <v>141</v>
      </c>
    </row>
    <row r="110" spans="1:8" x14ac:dyDescent="0.25">
      <c r="A110" s="57">
        <v>410</v>
      </c>
      <c r="B110" s="61" t="s">
        <v>61</v>
      </c>
      <c r="C110" s="148"/>
      <c r="D110" s="147"/>
      <c r="E110" s="60">
        <f>C110*D110</f>
        <v>0</v>
      </c>
    </row>
    <row r="111" spans="1:8" x14ac:dyDescent="0.25">
      <c r="A111" s="57">
        <v>420</v>
      </c>
      <c r="B111" s="61" t="s">
        <v>60</v>
      </c>
      <c r="C111" s="148"/>
      <c r="D111" s="147"/>
      <c r="E111" s="60">
        <f t="shared" ref="E111:E119" si="6">C111*D111</f>
        <v>0</v>
      </c>
    </row>
    <row r="112" spans="1:8" x14ac:dyDescent="0.25">
      <c r="A112" s="57">
        <v>421</v>
      </c>
      <c r="B112" s="61" t="s">
        <v>62</v>
      </c>
      <c r="C112" s="148"/>
      <c r="D112" s="147"/>
      <c r="E112" s="60">
        <f t="shared" si="6"/>
        <v>0</v>
      </c>
    </row>
    <row r="113" spans="1:8" x14ac:dyDescent="0.25">
      <c r="A113" s="57">
        <v>422</v>
      </c>
      <c r="B113" s="61" t="s">
        <v>63</v>
      </c>
      <c r="C113" s="148"/>
      <c r="D113" s="147"/>
      <c r="E113" s="60">
        <f t="shared" si="6"/>
        <v>0</v>
      </c>
    </row>
    <row r="114" spans="1:8" x14ac:dyDescent="0.25">
      <c r="A114" s="57">
        <v>423</v>
      </c>
      <c r="B114" s="61" t="s">
        <v>64</v>
      </c>
      <c r="C114" s="148"/>
      <c r="D114" s="147"/>
      <c r="E114" s="60">
        <f t="shared" si="6"/>
        <v>0</v>
      </c>
    </row>
    <row r="115" spans="1:8" x14ac:dyDescent="0.25">
      <c r="A115" s="57">
        <v>430</v>
      </c>
      <c r="B115" s="61" t="s">
        <v>65</v>
      </c>
      <c r="C115" s="148"/>
      <c r="D115" s="147"/>
      <c r="E115" s="60">
        <f t="shared" si="6"/>
        <v>0</v>
      </c>
    </row>
    <row r="116" spans="1:8" x14ac:dyDescent="0.25">
      <c r="A116" s="57">
        <v>440</v>
      </c>
      <c r="B116" s="61" t="s">
        <v>66</v>
      </c>
      <c r="C116" s="148"/>
      <c r="D116" s="147"/>
      <c r="E116" s="60">
        <f t="shared" si="6"/>
        <v>0</v>
      </c>
    </row>
    <row r="117" spans="1:8" x14ac:dyDescent="0.25">
      <c r="A117" s="57">
        <v>443</v>
      </c>
      <c r="B117" s="61" t="s">
        <v>67</v>
      </c>
      <c r="C117" s="148"/>
      <c r="D117" s="147"/>
      <c r="E117" s="60">
        <f t="shared" si="6"/>
        <v>0</v>
      </c>
    </row>
    <row r="118" spans="1:8" x14ac:dyDescent="0.25">
      <c r="A118" s="57"/>
      <c r="B118" s="149" t="s">
        <v>52</v>
      </c>
      <c r="C118" s="148"/>
      <c r="D118" s="147"/>
      <c r="E118" s="60">
        <f t="shared" si="6"/>
        <v>0</v>
      </c>
    </row>
    <row r="119" spans="1:8" ht="15.75" thickBot="1" x14ac:dyDescent="0.3">
      <c r="A119" s="57"/>
      <c r="B119" s="149" t="s">
        <v>52</v>
      </c>
      <c r="C119" s="148"/>
      <c r="D119" s="147"/>
      <c r="E119" s="60">
        <f t="shared" si="6"/>
        <v>0</v>
      </c>
    </row>
    <row r="120" spans="1:8" ht="16.5" thickTop="1" thickBot="1" x14ac:dyDescent="0.3">
      <c r="D120" s="58" t="s">
        <v>70</v>
      </c>
      <c r="E120" s="59">
        <f>SUM(E110:E119)</f>
        <v>0</v>
      </c>
    </row>
    <row r="121" spans="1:8" ht="15.75" thickTop="1" x14ac:dyDescent="0.25"/>
    <row r="122" spans="1:8" s="53" customFormat="1" ht="30.6" customHeight="1" x14ac:dyDescent="0.25">
      <c r="A122" s="75" t="s">
        <v>71</v>
      </c>
      <c r="B122" s="75"/>
      <c r="C122" s="75"/>
      <c r="D122" s="75"/>
      <c r="E122" s="75"/>
      <c r="F122" s="51"/>
      <c r="G122" s="52"/>
      <c r="H122" s="52"/>
    </row>
    <row r="123" spans="1:8" ht="30.6" customHeight="1" x14ac:dyDescent="0.25">
      <c r="A123" s="82" t="s">
        <v>73</v>
      </c>
      <c r="B123" s="74"/>
      <c r="C123" s="74"/>
      <c r="D123" s="74"/>
      <c r="E123" s="74"/>
      <c r="F123" s="10"/>
      <c r="G123" s="4"/>
      <c r="H123" s="4"/>
    </row>
    <row r="124" spans="1:8" ht="29.45" customHeight="1" thickBot="1" x14ac:dyDescent="0.3">
      <c r="A124" s="73" t="s">
        <v>72</v>
      </c>
      <c r="B124" s="74"/>
      <c r="C124" s="74"/>
      <c r="D124" s="74"/>
      <c r="E124" s="74"/>
    </row>
    <row r="125" spans="1:8" ht="18" x14ac:dyDescent="0.25">
      <c r="A125" s="41">
        <v>500</v>
      </c>
      <c r="B125" s="79" t="s">
        <v>74</v>
      </c>
      <c r="C125" s="80"/>
      <c r="D125" s="80"/>
      <c r="E125" s="81"/>
    </row>
    <row r="126" spans="1:8" ht="45" x14ac:dyDescent="0.25">
      <c r="A126" s="55"/>
      <c r="B126" s="56" t="s">
        <v>68</v>
      </c>
      <c r="C126" s="56" t="s">
        <v>56</v>
      </c>
      <c r="D126" s="56" t="s">
        <v>57</v>
      </c>
      <c r="E126" s="56" t="s">
        <v>58</v>
      </c>
      <c r="F126" s="64" t="s">
        <v>142</v>
      </c>
    </row>
    <row r="127" spans="1:8" x14ac:dyDescent="0.25">
      <c r="A127" s="57">
        <v>520</v>
      </c>
      <c r="B127" s="61" t="s">
        <v>75</v>
      </c>
      <c r="C127" s="148"/>
      <c r="D127" s="147"/>
      <c r="E127" s="60">
        <f>C127*D127</f>
        <v>0</v>
      </c>
    </row>
    <row r="128" spans="1:8" x14ac:dyDescent="0.25">
      <c r="A128" s="57">
        <v>531</v>
      </c>
      <c r="B128" s="61" t="s">
        <v>76</v>
      </c>
      <c r="C128" s="148"/>
      <c r="D128" s="147"/>
      <c r="E128" s="60">
        <f t="shared" ref="E128:E135" si="7">C128*D128</f>
        <v>0</v>
      </c>
    </row>
    <row r="129" spans="1:8" x14ac:dyDescent="0.25">
      <c r="A129" s="57">
        <v>532</v>
      </c>
      <c r="B129" s="61" t="s">
        <v>77</v>
      </c>
      <c r="C129" s="148"/>
      <c r="D129" s="147"/>
      <c r="E129" s="60">
        <f t="shared" si="7"/>
        <v>0</v>
      </c>
    </row>
    <row r="130" spans="1:8" x14ac:dyDescent="0.25">
      <c r="A130" s="57">
        <v>534</v>
      </c>
      <c r="B130" s="61" t="s">
        <v>78</v>
      </c>
      <c r="C130" s="148"/>
      <c r="D130" s="147"/>
      <c r="E130" s="60">
        <f t="shared" si="7"/>
        <v>0</v>
      </c>
    </row>
    <row r="131" spans="1:8" x14ac:dyDescent="0.25">
      <c r="A131" s="57">
        <v>540</v>
      </c>
      <c r="B131" s="61" t="s">
        <v>80</v>
      </c>
      <c r="C131" s="148"/>
      <c r="D131" s="147"/>
      <c r="E131" s="60">
        <f t="shared" si="7"/>
        <v>0</v>
      </c>
    </row>
    <row r="132" spans="1:8" x14ac:dyDescent="0.25">
      <c r="A132" s="57">
        <v>550</v>
      </c>
      <c r="B132" s="61" t="s">
        <v>81</v>
      </c>
      <c r="C132" s="148"/>
      <c r="D132" s="147"/>
      <c r="E132" s="60">
        <f t="shared" si="7"/>
        <v>0</v>
      </c>
    </row>
    <row r="133" spans="1:8" x14ac:dyDescent="0.25">
      <c r="A133" s="57">
        <v>580</v>
      </c>
      <c r="B133" s="61" t="s">
        <v>82</v>
      </c>
      <c r="C133" s="148"/>
      <c r="D133" s="147"/>
      <c r="E133" s="60">
        <f t="shared" si="7"/>
        <v>0</v>
      </c>
    </row>
    <row r="134" spans="1:8" x14ac:dyDescent="0.25">
      <c r="A134" s="57"/>
      <c r="B134" s="149" t="s">
        <v>52</v>
      </c>
      <c r="C134" s="148"/>
      <c r="D134" s="147"/>
      <c r="E134" s="60">
        <f t="shared" si="7"/>
        <v>0</v>
      </c>
    </row>
    <row r="135" spans="1:8" ht="15.75" thickBot="1" x14ac:dyDescent="0.3">
      <c r="A135" s="57"/>
      <c r="B135" s="149" t="s">
        <v>52</v>
      </c>
      <c r="C135" s="148"/>
      <c r="D135" s="147"/>
      <c r="E135" s="60">
        <f t="shared" si="7"/>
        <v>0</v>
      </c>
    </row>
    <row r="136" spans="1:8" ht="16.5" thickTop="1" thickBot="1" x14ac:dyDescent="0.3">
      <c r="D136" s="58" t="s">
        <v>79</v>
      </c>
      <c r="E136" s="59">
        <f>SUM(E127:E135)</f>
        <v>0</v>
      </c>
    </row>
    <row r="137" spans="1:8" ht="15.75" thickTop="1" x14ac:dyDescent="0.25"/>
    <row r="138" spans="1:8" s="53" customFormat="1" ht="30.6" customHeight="1" x14ac:dyDescent="0.25">
      <c r="A138" s="75" t="s">
        <v>83</v>
      </c>
      <c r="B138" s="75"/>
      <c r="C138" s="75"/>
      <c r="D138" s="75"/>
      <c r="E138" s="75"/>
      <c r="F138" s="51"/>
      <c r="G138" s="52"/>
      <c r="H138" s="52"/>
    </row>
    <row r="139" spans="1:8" ht="30.6" customHeight="1" x14ac:dyDescent="0.25">
      <c r="A139" s="82" t="s">
        <v>156</v>
      </c>
      <c r="B139" s="74"/>
      <c r="C139" s="74"/>
      <c r="D139" s="74"/>
      <c r="E139" s="74"/>
      <c r="F139" s="10"/>
      <c r="G139" s="4"/>
      <c r="H139" s="4"/>
    </row>
    <row r="140" spans="1:8" ht="29.45" customHeight="1" thickBot="1" x14ac:dyDescent="0.3">
      <c r="A140" s="73" t="s">
        <v>84</v>
      </c>
      <c r="B140" s="74"/>
      <c r="C140" s="74"/>
      <c r="D140" s="74"/>
      <c r="E140" s="74"/>
    </row>
    <row r="141" spans="1:8" ht="18" x14ac:dyDescent="0.25">
      <c r="A141" s="41">
        <v>600</v>
      </c>
      <c r="B141" s="79" t="s">
        <v>83</v>
      </c>
      <c r="C141" s="80"/>
      <c r="D141" s="80"/>
      <c r="E141" s="81"/>
    </row>
    <row r="142" spans="1:8" ht="30" x14ac:dyDescent="0.25">
      <c r="A142" s="55"/>
      <c r="B142" s="56" t="s">
        <v>85</v>
      </c>
      <c r="C142" s="56" t="s">
        <v>91</v>
      </c>
      <c r="D142" s="56" t="s">
        <v>92</v>
      </c>
      <c r="E142" s="56" t="s">
        <v>58</v>
      </c>
      <c r="F142" s="64" t="s">
        <v>143</v>
      </c>
    </row>
    <row r="143" spans="1:8" x14ac:dyDescent="0.25">
      <c r="A143" s="57" t="s">
        <v>94</v>
      </c>
      <c r="B143" s="61" t="s">
        <v>86</v>
      </c>
      <c r="C143" s="150"/>
      <c r="D143" s="151"/>
      <c r="E143" s="60">
        <f>C143*D143</f>
        <v>0</v>
      </c>
    </row>
    <row r="144" spans="1:8" x14ac:dyDescent="0.25">
      <c r="A144" s="57" t="s">
        <v>100</v>
      </c>
      <c r="B144" s="61" t="s">
        <v>101</v>
      </c>
      <c r="C144" s="150"/>
      <c r="D144" s="151"/>
      <c r="E144" s="60">
        <f>C144*D144</f>
        <v>0</v>
      </c>
    </row>
    <row r="145" spans="1:8" x14ac:dyDescent="0.25">
      <c r="A145" s="57" t="s">
        <v>95</v>
      </c>
      <c r="B145" s="61" t="s">
        <v>87</v>
      </c>
      <c r="C145" s="150"/>
      <c r="D145" s="152"/>
      <c r="E145" s="60">
        <f t="shared" ref="E145:E151" si="8">C145*D145</f>
        <v>0</v>
      </c>
    </row>
    <row r="146" spans="1:8" ht="29.25" x14ac:dyDescent="0.25">
      <c r="A146" s="57" t="s">
        <v>96</v>
      </c>
      <c r="B146" s="56" t="s">
        <v>88</v>
      </c>
      <c r="C146" s="150"/>
      <c r="D146" s="152"/>
      <c r="E146" s="60">
        <f t="shared" si="8"/>
        <v>0</v>
      </c>
    </row>
    <row r="147" spans="1:8" x14ac:dyDescent="0.25">
      <c r="A147" s="57" t="s">
        <v>97</v>
      </c>
      <c r="B147" s="61" t="s">
        <v>89</v>
      </c>
      <c r="C147" s="150"/>
      <c r="D147" s="152"/>
      <c r="E147" s="60">
        <f t="shared" si="8"/>
        <v>0</v>
      </c>
    </row>
    <row r="148" spans="1:8" x14ac:dyDescent="0.25">
      <c r="A148" s="57" t="s">
        <v>98</v>
      </c>
      <c r="B148" s="61" t="s">
        <v>90</v>
      </c>
      <c r="C148" s="150"/>
      <c r="D148" s="152"/>
      <c r="E148" s="60">
        <f t="shared" si="8"/>
        <v>0</v>
      </c>
    </row>
    <row r="149" spans="1:8" x14ac:dyDescent="0.25">
      <c r="A149" s="57"/>
      <c r="B149" s="149" t="s">
        <v>99</v>
      </c>
      <c r="C149" s="150"/>
      <c r="D149" s="152"/>
      <c r="E149" s="60">
        <f t="shared" si="8"/>
        <v>0</v>
      </c>
    </row>
    <row r="150" spans="1:8" x14ac:dyDescent="0.25">
      <c r="A150" s="57"/>
      <c r="B150" s="149" t="s">
        <v>99</v>
      </c>
      <c r="C150" s="150"/>
      <c r="D150" s="152"/>
      <c r="E150" s="60">
        <f t="shared" si="8"/>
        <v>0</v>
      </c>
    </row>
    <row r="151" spans="1:8" ht="15.75" thickBot="1" x14ac:dyDescent="0.3">
      <c r="A151" s="57"/>
      <c r="B151" s="149" t="s">
        <v>99</v>
      </c>
      <c r="C151" s="150"/>
      <c r="D151" s="152"/>
      <c r="E151" s="60">
        <f t="shared" si="8"/>
        <v>0</v>
      </c>
    </row>
    <row r="152" spans="1:8" ht="16.5" thickTop="1" thickBot="1" x14ac:dyDescent="0.3">
      <c r="D152" s="58" t="s">
        <v>93</v>
      </c>
      <c r="E152" s="59">
        <f>SUM(E143:E151)</f>
        <v>0</v>
      </c>
    </row>
    <row r="153" spans="1:8" ht="15.75" thickTop="1" x14ac:dyDescent="0.25"/>
    <row r="154" spans="1:8" s="53" customFormat="1" ht="30.6" customHeight="1" x14ac:dyDescent="0.25">
      <c r="A154" s="75" t="s">
        <v>102</v>
      </c>
      <c r="B154" s="75"/>
      <c r="C154" s="75"/>
      <c r="D154" s="75"/>
      <c r="E154" s="75"/>
      <c r="F154" s="51"/>
      <c r="G154" s="52"/>
      <c r="H154" s="52"/>
    </row>
    <row r="155" spans="1:8" ht="30.6" customHeight="1" x14ac:dyDescent="0.25">
      <c r="A155" s="82" t="s">
        <v>103</v>
      </c>
      <c r="B155" s="74"/>
      <c r="C155" s="74"/>
      <c r="D155" s="74"/>
      <c r="E155" s="74"/>
      <c r="F155" s="10"/>
      <c r="G155" s="4"/>
      <c r="H155" s="4"/>
    </row>
    <row r="156" spans="1:8" ht="29.45" customHeight="1" thickBot="1" x14ac:dyDescent="0.3">
      <c r="A156" s="73" t="s">
        <v>104</v>
      </c>
      <c r="B156" s="74"/>
      <c r="C156" s="74"/>
      <c r="D156" s="74"/>
      <c r="E156" s="74"/>
      <c r="F156" s="77" t="s">
        <v>144</v>
      </c>
    </row>
    <row r="157" spans="1:8" ht="18" x14ac:dyDescent="0.25">
      <c r="A157" s="41">
        <v>700</v>
      </c>
      <c r="B157" s="79" t="s">
        <v>102</v>
      </c>
      <c r="C157" s="80"/>
      <c r="D157" s="80"/>
      <c r="E157" s="81"/>
      <c r="F157" s="78"/>
    </row>
    <row r="158" spans="1:8" x14ac:dyDescent="0.25">
      <c r="A158" s="55"/>
      <c r="B158" s="56" t="s">
        <v>105</v>
      </c>
      <c r="C158" s="56" t="s">
        <v>112</v>
      </c>
      <c r="D158" s="56" t="s">
        <v>113</v>
      </c>
      <c r="E158" s="56" t="s">
        <v>58</v>
      </c>
    </row>
    <row r="159" spans="1:8" x14ac:dyDescent="0.25">
      <c r="A159" s="57">
        <v>733</v>
      </c>
      <c r="B159" s="61" t="s">
        <v>106</v>
      </c>
      <c r="C159" s="150"/>
      <c r="D159" s="151"/>
      <c r="E159" s="60">
        <f>C159*D159</f>
        <v>0</v>
      </c>
    </row>
    <row r="160" spans="1:8" x14ac:dyDescent="0.25">
      <c r="A160" s="57">
        <v>734</v>
      </c>
      <c r="B160" s="61" t="s">
        <v>107</v>
      </c>
      <c r="C160" s="150"/>
      <c r="D160" s="151"/>
      <c r="E160" s="60">
        <f>C160*D160</f>
        <v>0</v>
      </c>
    </row>
    <row r="161" spans="1:6" x14ac:dyDescent="0.25">
      <c r="A161" s="57">
        <v>737</v>
      </c>
      <c r="B161" s="61" t="s">
        <v>108</v>
      </c>
      <c r="C161" s="150"/>
      <c r="D161" s="152"/>
      <c r="E161" s="60">
        <f t="shared" ref="E161:E165" si="9">C161*D161</f>
        <v>0</v>
      </c>
    </row>
    <row r="162" spans="1:6" ht="29.25" x14ac:dyDescent="0.25">
      <c r="A162" s="57">
        <v>738</v>
      </c>
      <c r="B162" s="56" t="s">
        <v>109</v>
      </c>
      <c r="C162" s="150"/>
      <c r="D162" s="152"/>
      <c r="E162" s="60">
        <f t="shared" si="9"/>
        <v>0</v>
      </c>
    </row>
    <row r="163" spans="1:6" x14ac:dyDescent="0.25">
      <c r="A163" s="57">
        <v>740</v>
      </c>
      <c r="B163" s="61" t="s">
        <v>110</v>
      </c>
      <c r="C163" s="150"/>
      <c r="D163" s="152"/>
      <c r="E163" s="60">
        <f t="shared" si="9"/>
        <v>0</v>
      </c>
    </row>
    <row r="164" spans="1:6" x14ac:dyDescent="0.25">
      <c r="A164" s="57"/>
      <c r="B164" s="149" t="s">
        <v>111</v>
      </c>
      <c r="C164" s="150"/>
      <c r="D164" s="152"/>
      <c r="E164" s="60">
        <f t="shared" si="9"/>
        <v>0</v>
      </c>
    </row>
    <row r="165" spans="1:6" ht="15.75" thickBot="1" x14ac:dyDescent="0.3">
      <c r="A165" s="57"/>
      <c r="B165" s="149" t="s">
        <v>111</v>
      </c>
      <c r="C165" s="150"/>
      <c r="D165" s="152"/>
      <c r="E165" s="60">
        <f t="shared" si="9"/>
        <v>0</v>
      </c>
    </row>
    <row r="166" spans="1:6" ht="16.5" thickTop="1" thickBot="1" x14ac:dyDescent="0.3">
      <c r="D166" s="58" t="s">
        <v>114</v>
      </c>
      <c r="E166" s="59">
        <f>SUM(E159:E165)</f>
        <v>0</v>
      </c>
    </row>
    <row r="167" spans="1:6" ht="15.75" thickTop="1" x14ac:dyDescent="0.25"/>
    <row r="168" spans="1:6" ht="27" customHeight="1" x14ac:dyDescent="0.25">
      <c r="A168" s="75" t="s">
        <v>115</v>
      </c>
      <c r="B168" s="75"/>
      <c r="C168" s="75"/>
      <c r="D168" s="75"/>
      <c r="E168" s="75"/>
    </row>
    <row r="169" spans="1:6" ht="14.45" customHeight="1" x14ac:dyDescent="0.25">
      <c r="A169" s="82" t="s">
        <v>116</v>
      </c>
      <c r="B169" s="74"/>
      <c r="C169" s="74"/>
      <c r="D169" s="74"/>
      <c r="E169" s="74"/>
    </row>
    <row r="170" spans="1:6" ht="15.75" thickBot="1" x14ac:dyDescent="0.3">
      <c r="A170" s="73" t="s">
        <v>117</v>
      </c>
      <c r="B170" s="74"/>
      <c r="C170" s="74"/>
      <c r="D170" s="74"/>
      <c r="E170" s="74"/>
      <c r="F170" s="77" t="s">
        <v>145</v>
      </c>
    </row>
    <row r="171" spans="1:6" ht="18" x14ac:dyDescent="0.25">
      <c r="A171" s="41">
        <v>800</v>
      </c>
      <c r="B171" s="79" t="s">
        <v>115</v>
      </c>
      <c r="C171" s="80"/>
      <c r="D171" s="80"/>
      <c r="E171" s="81"/>
      <c r="F171" s="78"/>
    </row>
    <row r="172" spans="1:6" x14ac:dyDescent="0.25">
      <c r="A172" s="55"/>
      <c r="B172" s="56" t="s">
        <v>118</v>
      </c>
      <c r="C172" s="56" t="s">
        <v>112</v>
      </c>
      <c r="D172" s="56" t="s">
        <v>113</v>
      </c>
      <c r="E172" s="56" t="s">
        <v>58</v>
      </c>
    </row>
    <row r="173" spans="1:6" x14ac:dyDescent="0.25">
      <c r="A173" s="57">
        <v>810</v>
      </c>
      <c r="B173" s="61" t="s">
        <v>119</v>
      </c>
      <c r="C173" s="150"/>
      <c r="D173" s="151"/>
      <c r="E173" s="60">
        <f>C173*D173</f>
        <v>0</v>
      </c>
    </row>
    <row r="174" spans="1:6" x14ac:dyDescent="0.25">
      <c r="A174" s="57"/>
      <c r="B174" s="149" t="s">
        <v>120</v>
      </c>
      <c r="C174" s="150"/>
      <c r="D174" s="151"/>
      <c r="E174" s="60">
        <f>C174*D174</f>
        <v>0</v>
      </c>
    </row>
    <row r="175" spans="1:6" ht="15.75" thickBot="1" x14ac:dyDescent="0.3">
      <c r="A175" s="57"/>
      <c r="B175" s="149" t="s">
        <v>120</v>
      </c>
      <c r="C175" s="150"/>
      <c r="D175" s="152"/>
      <c r="E175" s="60">
        <f t="shared" ref="E175" si="10">C175*D175</f>
        <v>0</v>
      </c>
    </row>
    <row r="176" spans="1:6" ht="16.5" thickTop="1" thickBot="1" x14ac:dyDescent="0.3">
      <c r="D176" s="58" t="s">
        <v>121</v>
      </c>
      <c r="E176" s="59">
        <f>SUM(E173:E175)</f>
        <v>0</v>
      </c>
    </row>
    <row r="177" spans="1:6" ht="15.75" thickTop="1" x14ac:dyDescent="0.25"/>
    <row r="178" spans="1:6" ht="27" customHeight="1" x14ac:dyDescent="0.25">
      <c r="A178" s="75" t="s">
        <v>122</v>
      </c>
      <c r="B178" s="75"/>
      <c r="C178" s="75"/>
      <c r="D178" s="75"/>
      <c r="E178" s="75"/>
    </row>
    <row r="179" spans="1:6" ht="21" customHeight="1" x14ac:dyDescent="0.25">
      <c r="A179" s="82" t="s">
        <v>123</v>
      </c>
      <c r="B179" s="74"/>
      <c r="C179" s="74"/>
      <c r="D179" s="74"/>
      <c r="E179" s="74"/>
    </row>
    <row r="180" spans="1:6" ht="15.75" thickBot="1" x14ac:dyDescent="0.3">
      <c r="A180" s="73" t="s">
        <v>124</v>
      </c>
      <c r="B180" s="74"/>
      <c r="C180" s="74"/>
      <c r="D180" s="74"/>
      <c r="E180" s="74"/>
      <c r="F180" s="77" t="s">
        <v>146</v>
      </c>
    </row>
    <row r="181" spans="1:6" ht="18" x14ac:dyDescent="0.25">
      <c r="A181" s="41">
        <v>900</v>
      </c>
      <c r="B181" s="79" t="s">
        <v>122</v>
      </c>
      <c r="C181" s="80"/>
      <c r="D181" s="80"/>
      <c r="E181" s="81"/>
      <c r="F181" s="78"/>
    </row>
    <row r="182" spans="1:6" x14ac:dyDescent="0.25">
      <c r="A182" s="55"/>
      <c r="B182" s="56" t="s">
        <v>118</v>
      </c>
      <c r="C182" s="56" t="s">
        <v>128</v>
      </c>
      <c r="D182" s="56" t="s">
        <v>126</v>
      </c>
      <c r="E182" s="56" t="s">
        <v>58</v>
      </c>
    </row>
    <row r="183" spans="1:6" x14ac:dyDescent="0.25">
      <c r="A183" s="57">
        <v>900</v>
      </c>
      <c r="B183" s="61" t="s">
        <v>125</v>
      </c>
      <c r="C183" s="150"/>
      <c r="D183" s="62">
        <f>SUM(E176+E166+E152+E136+E120+C102+D88+D49)</f>
        <v>0</v>
      </c>
      <c r="E183" s="60">
        <f>C183*D183</f>
        <v>0</v>
      </c>
    </row>
    <row r="184" spans="1:6" ht="15.75" thickBot="1" x14ac:dyDescent="0.3">
      <c r="A184" s="57"/>
      <c r="B184" s="149" t="s">
        <v>120</v>
      </c>
      <c r="C184" s="150"/>
      <c r="D184" s="153"/>
      <c r="E184" s="60">
        <f>C184+D184</f>
        <v>0</v>
      </c>
    </row>
    <row r="185" spans="1:6" ht="31.5" thickTop="1" thickBot="1" x14ac:dyDescent="0.3">
      <c r="D185" s="58" t="s">
        <v>127</v>
      </c>
      <c r="E185" s="59">
        <f>SUM(E183:E184)</f>
        <v>0</v>
      </c>
    </row>
    <row r="186" spans="1:6" ht="16.5" thickTop="1" thickBot="1" x14ac:dyDescent="0.3"/>
    <row r="187" spans="1:6" ht="16.5" thickTop="1" thickBot="1" x14ac:dyDescent="0.3">
      <c r="D187" s="58" t="s">
        <v>159</v>
      </c>
      <c r="E187" s="59">
        <f>E185+D183</f>
        <v>0</v>
      </c>
    </row>
    <row r="188" spans="1:6" ht="15.75" thickTop="1" x14ac:dyDescent="0.25">
      <c r="A188" s="75" t="s">
        <v>158</v>
      </c>
      <c r="B188" s="75"/>
      <c r="C188" s="75"/>
      <c r="D188" s="75"/>
      <c r="E188" s="75"/>
      <c r="F188" s="67"/>
    </row>
    <row r="189" spans="1:6" ht="15.75" thickBot="1" x14ac:dyDescent="0.3"/>
    <row r="190" spans="1:6" ht="29.25" x14ac:dyDescent="0.25">
      <c r="B190" s="68" t="s">
        <v>159</v>
      </c>
      <c r="C190" s="68" t="s">
        <v>160</v>
      </c>
      <c r="D190" s="68" t="s">
        <v>161</v>
      </c>
      <c r="E190" s="76" t="s">
        <v>162</v>
      </c>
      <c r="F190" s="76"/>
    </row>
    <row r="191" spans="1:6" x14ac:dyDescent="0.25">
      <c r="B191" s="69">
        <f>E187</f>
        <v>0</v>
      </c>
      <c r="C191" s="69">
        <f>F19+D85</f>
        <v>0</v>
      </c>
      <c r="D191" s="70" t="e">
        <f>C191/B191</f>
        <v>#DIV/0!</v>
      </c>
      <c r="E191" s="76"/>
      <c r="F191" s="76"/>
    </row>
    <row r="192" spans="1:6" ht="89.45" customHeight="1" x14ac:dyDescent="0.25">
      <c r="E192" s="76"/>
      <c r="F192" s="76"/>
    </row>
  </sheetData>
  <mergeCells count="45">
    <mergeCell ref="A8:E8"/>
    <mergeCell ref="A1:E1"/>
    <mergeCell ref="A2:E2"/>
    <mergeCell ref="A3:E3"/>
    <mergeCell ref="A6:B6"/>
    <mergeCell ref="A5:E5"/>
    <mergeCell ref="C4:D4"/>
    <mergeCell ref="B125:E125"/>
    <mergeCell ref="B108:E108"/>
    <mergeCell ref="A9:E9"/>
    <mergeCell ref="A11:E11"/>
    <mergeCell ref="A51:E51"/>
    <mergeCell ref="A90:E90"/>
    <mergeCell ref="A105:E105"/>
    <mergeCell ref="A10:E10"/>
    <mergeCell ref="A91:E91"/>
    <mergeCell ref="A92:E92"/>
    <mergeCell ref="A44:D44"/>
    <mergeCell ref="A83:D83"/>
    <mergeCell ref="A106:E106"/>
    <mergeCell ref="A107:E107"/>
    <mergeCell ref="A122:E122"/>
    <mergeCell ref="A123:E123"/>
    <mergeCell ref="A168:E168"/>
    <mergeCell ref="A138:E138"/>
    <mergeCell ref="A139:E139"/>
    <mergeCell ref="A140:E140"/>
    <mergeCell ref="A154:E154"/>
    <mergeCell ref="A155:E155"/>
    <mergeCell ref="A124:E124"/>
    <mergeCell ref="A188:E188"/>
    <mergeCell ref="E190:F192"/>
    <mergeCell ref="F180:F181"/>
    <mergeCell ref="F170:F171"/>
    <mergeCell ref="F156:F157"/>
    <mergeCell ref="A156:E156"/>
    <mergeCell ref="B181:E181"/>
    <mergeCell ref="B171:E171"/>
    <mergeCell ref="B157:E157"/>
    <mergeCell ref="B141:E141"/>
    <mergeCell ref="A169:E169"/>
    <mergeCell ref="A170:E170"/>
    <mergeCell ref="A178:E178"/>
    <mergeCell ref="A179:E179"/>
    <mergeCell ref="A180:E180"/>
  </mergeCells>
  <conditionalFormatting sqref="D191">
    <cfRule type="cellIs" dxfId="1" priority="1" operator="greaterThan">
      <formula>5</formula>
    </cfRule>
    <cfRule type="cellIs" dxfId="0" priority="2" operator="greaterThan">
      <formula>-5</formula>
    </cfRule>
  </conditionalFormatting>
  <hyperlinks>
    <hyperlink ref="E45" location="'Budget Narrative'!A8" display="Budget Narrative - Personnel" xr:uid="{00000000-0004-0000-0100-000000000000}"/>
    <hyperlink ref="E84" location="'Budget Narrative'!A8" display="Budget Narrative - Personnel" xr:uid="{00000000-0004-0000-0100-000001000000}"/>
    <hyperlink ref="D95" location="'Budget Narrative'!A32" display="Budget Narrative - Professional Technical Services" xr:uid="{00000000-0004-0000-0100-000002000000}"/>
    <hyperlink ref="F109" location="'Budget Narrative'!A45" display="Budget Narrative - Purchased Property" xr:uid="{00000000-0004-0000-0100-000003000000}"/>
    <hyperlink ref="F126" location="'Budget Narrative'!A58" display="Budget Narrative - Other Purchased Property" xr:uid="{00000000-0004-0000-0100-000004000000}"/>
    <hyperlink ref="F142" location="'Budget Narrative'!A71" display="Budget Narrative - Supplies" xr:uid="{00000000-0004-0000-0100-000005000000}"/>
    <hyperlink ref="F156" location="'Budget Narrative'!A84" display="Budget Narrative - Property" xr:uid="{00000000-0004-0000-0100-000006000000}"/>
    <hyperlink ref="F170" location="'Budget Narrative'!A97" display="Budget Narrative - Other Objects" xr:uid="{00000000-0004-0000-0100-000007000000}"/>
    <hyperlink ref="F180" location="'Budget Narrative'!A110" display="Budget Narrative - Other Uses" xr:uid="{00000000-0004-0000-0100-000008000000}"/>
  </hyperlinks>
  <pageMargins left="0.7" right="0.7" top="0.75" bottom="0.75" header="0.3" footer="0.3"/>
  <pageSetup scale="72" fitToHeight="11" orientation="portrait" r:id="rId1"/>
  <headerFooter>
    <oddHeader>&amp;A</oddHeader>
    <oddFooter>&amp;LProf Dev FY21 Budget&amp;R&amp;P</oddFooter>
  </headerFooter>
  <rowBreaks count="3" manualBreakCount="3">
    <brk id="43" max="16383" man="1"/>
    <brk id="121" max="16383" man="1"/>
    <brk id="1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129"/>
  <sheetViews>
    <sheetView view="pageBreakPreview" zoomScale="106" zoomScaleNormal="100" zoomScaleSheetLayoutView="106" workbookViewId="0">
      <selection activeCell="A6" sqref="A6:B6"/>
    </sheetView>
  </sheetViews>
  <sheetFormatPr defaultRowHeight="15" x14ac:dyDescent="0.25"/>
  <cols>
    <col min="1" max="1" width="20.7109375" customWidth="1"/>
    <col min="2" max="2" width="23.140625" customWidth="1"/>
    <col min="3" max="3" width="24.140625" customWidth="1"/>
    <col min="4" max="4" width="35.7109375" customWidth="1"/>
    <col min="5" max="5" width="36.140625" customWidth="1"/>
  </cols>
  <sheetData>
    <row r="1" spans="1:8" ht="20.25" x14ac:dyDescent="0.3">
      <c r="A1" s="91" t="s">
        <v>0</v>
      </c>
      <c r="B1" s="91"/>
      <c r="C1" s="91"/>
      <c r="D1" s="91"/>
      <c r="E1" s="91"/>
      <c r="F1" s="1"/>
      <c r="G1" s="2"/>
      <c r="H1" s="2"/>
    </row>
    <row r="2" spans="1:8" x14ac:dyDescent="0.25">
      <c r="A2" s="92" t="s">
        <v>1</v>
      </c>
      <c r="B2" s="92"/>
      <c r="C2" s="92"/>
      <c r="D2" s="92"/>
      <c r="E2" s="92"/>
      <c r="F2" s="3"/>
      <c r="G2" s="4"/>
      <c r="H2" s="4"/>
    </row>
    <row r="3" spans="1:8" x14ac:dyDescent="0.25">
      <c r="A3" s="92" t="s">
        <v>176</v>
      </c>
      <c r="B3" s="92"/>
      <c r="C3" s="92"/>
      <c r="D3" s="92"/>
      <c r="E3" s="92"/>
      <c r="F3" s="3"/>
      <c r="G3" s="4"/>
      <c r="H3" s="4"/>
    </row>
    <row r="4" spans="1:8" ht="16.5" x14ac:dyDescent="0.25">
      <c r="B4" s="5"/>
      <c r="C4" s="92" t="s">
        <v>129</v>
      </c>
      <c r="D4" s="92"/>
      <c r="E4" s="3"/>
      <c r="F4" s="3"/>
      <c r="G4" s="2"/>
      <c r="H4" s="2"/>
    </row>
    <row r="5" spans="1:8" ht="31.9" customHeight="1" x14ac:dyDescent="0.25">
      <c r="A5" s="94">
        <f>'FY24 Budget'!A5</f>
        <v>0</v>
      </c>
      <c r="B5" s="94"/>
      <c r="C5" s="94"/>
      <c r="D5" s="94"/>
      <c r="E5" s="94"/>
      <c r="F5" s="6"/>
      <c r="G5" s="2"/>
      <c r="H5" s="2"/>
    </row>
    <row r="6" spans="1:8" ht="13.9" customHeight="1" x14ac:dyDescent="0.25">
      <c r="A6" s="93" t="s">
        <v>2</v>
      </c>
      <c r="B6" s="93"/>
      <c r="C6" s="7"/>
      <c r="D6" s="6"/>
      <c r="E6" s="6"/>
      <c r="F6" s="6"/>
      <c r="G6" s="4"/>
      <c r="H6" s="4"/>
    </row>
    <row r="7" spans="1:8" ht="31.9" customHeight="1" x14ac:dyDescent="0.25">
      <c r="A7" s="5"/>
      <c r="C7" s="3"/>
      <c r="D7" s="6"/>
      <c r="E7" s="6"/>
      <c r="F7" s="6"/>
      <c r="G7" s="2"/>
      <c r="H7" s="2"/>
    </row>
    <row r="8" spans="1:8" ht="30.6" customHeight="1" x14ac:dyDescent="0.25">
      <c r="A8" s="96" t="s">
        <v>3</v>
      </c>
      <c r="B8" s="97"/>
      <c r="C8" s="97"/>
      <c r="D8" s="97"/>
      <c r="E8" s="97"/>
      <c r="F8" s="10"/>
      <c r="G8" s="4"/>
      <c r="H8" s="4"/>
    </row>
    <row r="9" spans="1:8" ht="30.6" customHeight="1" x14ac:dyDescent="0.25">
      <c r="A9" s="82" t="s">
        <v>48</v>
      </c>
      <c r="B9" s="74"/>
      <c r="C9" s="74"/>
      <c r="D9" s="74"/>
      <c r="E9" s="74"/>
      <c r="F9" s="10"/>
      <c r="G9" s="4"/>
      <c r="H9" s="4"/>
    </row>
    <row r="10" spans="1:8" ht="30.6" customHeight="1" x14ac:dyDescent="0.25">
      <c r="A10" s="73" t="s">
        <v>130</v>
      </c>
      <c r="B10" s="74"/>
      <c r="C10" s="74"/>
      <c r="D10" s="74"/>
      <c r="E10" s="74"/>
      <c r="G10" s="4"/>
      <c r="H10" s="4"/>
    </row>
    <row r="11" spans="1:8" x14ac:dyDescent="0.25">
      <c r="A11" s="133"/>
      <c r="B11" s="134"/>
      <c r="C11" s="134"/>
      <c r="D11" s="134"/>
      <c r="E11" s="135"/>
    </row>
    <row r="12" spans="1:8" x14ac:dyDescent="0.25">
      <c r="A12" s="136"/>
      <c r="B12" s="137"/>
      <c r="C12" s="137"/>
      <c r="D12" s="137"/>
      <c r="E12" s="138"/>
    </row>
    <row r="13" spans="1:8" x14ac:dyDescent="0.25">
      <c r="A13" s="136"/>
      <c r="B13" s="137"/>
      <c r="C13" s="137"/>
      <c r="D13" s="137"/>
      <c r="E13" s="138"/>
    </row>
    <row r="14" spans="1:8" x14ac:dyDescent="0.25">
      <c r="A14" s="136"/>
      <c r="B14" s="137"/>
      <c r="C14" s="137"/>
      <c r="D14" s="137"/>
      <c r="E14" s="138"/>
    </row>
    <row r="15" spans="1:8" x14ac:dyDescent="0.25">
      <c r="A15" s="136"/>
      <c r="B15" s="137"/>
      <c r="C15" s="137"/>
      <c r="D15" s="137"/>
      <c r="E15" s="138"/>
    </row>
    <row r="16" spans="1:8" x14ac:dyDescent="0.25">
      <c r="A16" s="136"/>
      <c r="B16" s="137"/>
      <c r="C16" s="137"/>
      <c r="D16" s="137"/>
      <c r="E16" s="138"/>
    </row>
    <row r="17" spans="1:8" x14ac:dyDescent="0.25">
      <c r="A17" s="136"/>
      <c r="B17" s="137"/>
      <c r="C17" s="137"/>
      <c r="D17" s="137"/>
      <c r="E17" s="138"/>
    </row>
    <row r="18" spans="1:8" x14ac:dyDescent="0.25">
      <c r="A18" s="136"/>
      <c r="B18" s="137"/>
      <c r="C18" s="137"/>
      <c r="D18" s="137"/>
      <c r="E18" s="138"/>
    </row>
    <row r="19" spans="1:8" x14ac:dyDescent="0.25">
      <c r="A19" s="139"/>
      <c r="B19" s="140"/>
      <c r="C19" s="140"/>
      <c r="D19" s="140"/>
      <c r="E19" s="141"/>
    </row>
    <row r="21" spans="1:8" ht="30.6" customHeight="1" x14ac:dyDescent="0.25">
      <c r="A21" s="73" t="s">
        <v>131</v>
      </c>
      <c r="B21" s="74"/>
      <c r="C21" s="74"/>
      <c r="D21" s="74"/>
      <c r="E21" s="74"/>
      <c r="G21" s="4"/>
      <c r="H21" s="4"/>
    </row>
    <row r="22" spans="1:8" x14ac:dyDescent="0.25">
      <c r="A22" s="133"/>
      <c r="B22" s="134"/>
      <c r="C22" s="134"/>
      <c r="D22" s="134"/>
      <c r="E22" s="135"/>
    </row>
    <row r="23" spans="1:8" x14ac:dyDescent="0.25">
      <c r="A23" s="136"/>
      <c r="B23" s="137"/>
      <c r="C23" s="137"/>
      <c r="D23" s="137"/>
      <c r="E23" s="138"/>
    </row>
    <row r="24" spans="1:8" x14ac:dyDescent="0.25">
      <c r="A24" s="136"/>
      <c r="B24" s="137"/>
      <c r="C24" s="137"/>
      <c r="D24" s="137"/>
      <c r="E24" s="138"/>
    </row>
    <row r="25" spans="1:8" x14ac:dyDescent="0.25">
      <c r="A25" s="136"/>
      <c r="B25" s="137"/>
      <c r="C25" s="137"/>
      <c r="D25" s="137"/>
      <c r="E25" s="138"/>
    </row>
    <row r="26" spans="1:8" x14ac:dyDescent="0.25">
      <c r="A26" s="136"/>
      <c r="B26" s="137"/>
      <c r="C26" s="137"/>
      <c r="D26" s="137"/>
      <c r="E26" s="138"/>
    </row>
    <row r="27" spans="1:8" x14ac:dyDescent="0.25">
      <c r="A27" s="136"/>
      <c r="B27" s="137"/>
      <c r="C27" s="137"/>
      <c r="D27" s="137"/>
      <c r="E27" s="138"/>
    </row>
    <row r="28" spans="1:8" x14ac:dyDescent="0.25">
      <c r="A28" s="136"/>
      <c r="B28" s="137"/>
      <c r="C28" s="137"/>
      <c r="D28" s="137"/>
      <c r="E28" s="138"/>
    </row>
    <row r="29" spans="1:8" x14ac:dyDescent="0.25">
      <c r="A29" s="136"/>
      <c r="B29" s="137"/>
      <c r="C29" s="137"/>
      <c r="D29" s="137"/>
      <c r="E29" s="138"/>
    </row>
    <row r="30" spans="1:8" x14ac:dyDescent="0.25">
      <c r="A30" s="139"/>
      <c r="B30" s="140"/>
      <c r="C30" s="140"/>
      <c r="D30" s="140"/>
      <c r="E30" s="141"/>
    </row>
    <row r="31" spans="1:8" ht="30" x14ac:dyDescent="0.25">
      <c r="A31" s="66" t="s">
        <v>147</v>
      </c>
      <c r="B31" s="66"/>
      <c r="C31" s="9"/>
      <c r="D31" s="9"/>
      <c r="E31" s="9"/>
    </row>
    <row r="33" spans="1:8" s="53" customFormat="1" ht="30.6" customHeight="1" x14ac:dyDescent="0.25">
      <c r="A33" s="96" t="s">
        <v>36</v>
      </c>
      <c r="B33" s="96"/>
      <c r="C33" s="96"/>
      <c r="D33" s="96"/>
      <c r="E33" s="96"/>
      <c r="F33" s="51"/>
      <c r="G33" s="52"/>
      <c r="H33" s="52"/>
    </row>
    <row r="34" spans="1:8" ht="30.6" customHeight="1" x14ac:dyDescent="0.25">
      <c r="A34" s="82" t="s">
        <v>50</v>
      </c>
      <c r="B34" s="74"/>
      <c r="C34" s="74"/>
      <c r="D34" s="74"/>
      <c r="E34" s="74"/>
      <c r="F34" s="10"/>
      <c r="G34" s="4"/>
      <c r="H34" s="4"/>
    </row>
    <row r="35" spans="1:8" ht="29.45" customHeight="1" x14ac:dyDescent="0.25">
      <c r="A35" s="73" t="s">
        <v>132</v>
      </c>
      <c r="B35" s="74"/>
      <c r="C35" s="74"/>
      <c r="D35" s="74"/>
      <c r="E35" s="74"/>
    </row>
    <row r="36" spans="1:8" x14ac:dyDescent="0.25">
      <c r="A36" s="133"/>
      <c r="B36" s="134"/>
      <c r="C36" s="134"/>
      <c r="D36" s="134"/>
      <c r="E36" s="135"/>
    </row>
    <row r="37" spans="1:8" x14ac:dyDescent="0.25">
      <c r="A37" s="136"/>
      <c r="B37" s="137"/>
      <c r="C37" s="137"/>
      <c r="D37" s="137"/>
      <c r="E37" s="138"/>
    </row>
    <row r="38" spans="1:8" x14ac:dyDescent="0.25">
      <c r="A38" s="136"/>
      <c r="B38" s="137"/>
      <c r="C38" s="137"/>
      <c r="D38" s="137"/>
      <c r="E38" s="138"/>
    </row>
    <row r="39" spans="1:8" x14ac:dyDescent="0.25">
      <c r="A39" s="136"/>
      <c r="B39" s="137"/>
      <c r="C39" s="137"/>
      <c r="D39" s="137"/>
      <c r="E39" s="138"/>
    </row>
    <row r="40" spans="1:8" x14ac:dyDescent="0.25">
      <c r="A40" s="136"/>
      <c r="B40" s="137"/>
      <c r="C40" s="137"/>
      <c r="D40" s="137"/>
      <c r="E40" s="138"/>
    </row>
    <row r="41" spans="1:8" x14ac:dyDescent="0.25">
      <c r="A41" s="136"/>
      <c r="B41" s="137"/>
      <c r="C41" s="137"/>
      <c r="D41" s="137"/>
      <c r="E41" s="138"/>
    </row>
    <row r="42" spans="1:8" x14ac:dyDescent="0.25">
      <c r="A42" s="136"/>
      <c r="B42" s="137"/>
      <c r="C42" s="137"/>
      <c r="D42" s="137"/>
      <c r="E42" s="138"/>
    </row>
    <row r="43" spans="1:8" x14ac:dyDescent="0.25">
      <c r="A43" s="136"/>
      <c r="B43" s="137"/>
      <c r="C43" s="137"/>
      <c r="D43" s="137"/>
      <c r="E43" s="138"/>
    </row>
    <row r="44" spans="1:8" x14ac:dyDescent="0.25">
      <c r="A44" s="139"/>
      <c r="B44" s="140"/>
      <c r="C44" s="140"/>
      <c r="D44" s="140"/>
      <c r="E44" s="141"/>
    </row>
    <row r="45" spans="1:8" ht="45" x14ac:dyDescent="0.25">
      <c r="A45" s="66" t="s">
        <v>148</v>
      </c>
      <c r="B45" s="66"/>
      <c r="C45" s="9"/>
      <c r="D45" s="9"/>
      <c r="E45" s="9"/>
    </row>
    <row r="47" spans="1:8" s="53" customFormat="1" ht="30.6" customHeight="1" x14ac:dyDescent="0.25">
      <c r="A47" s="96" t="s">
        <v>59</v>
      </c>
      <c r="B47" s="96"/>
      <c r="C47" s="96"/>
      <c r="D47" s="96"/>
      <c r="E47" s="96"/>
      <c r="F47" s="51"/>
      <c r="G47" s="52"/>
      <c r="H47" s="52"/>
    </row>
    <row r="48" spans="1:8" ht="30.6" customHeight="1" x14ac:dyDescent="0.25">
      <c r="A48" s="82" t="s">
        <v>55</v>
      </c>
      <c r="B48" s="74"/>
      <c r="C48" s="74"/>
      <c r="D48" s="74"/>
      <c r="E48" s="74"/>
      <c r="F48" s="10"/>
      <c r="G48" s="4"/>
      <c r="H48" s="4"/>
    </row>
    <row r="49" spans="1:8" ht="29.45" customHeight="1" x14ac:dyDescent="0.25">
      <c r="A49" s="73" t="s">
        <v>133</v>
      </c>
      <c r="B49" s="74"/>
      <c r="C49" s="74"/>
      <c r="D49" s="74"/>
      <c r="E49" s="74"/>
    </row>
    <row r="50" spans="1:8" x14ac:dyDescent="0.25">
      <c r="A50" s="133"/>
      <c r="B50" s="134"/>
      <c r="C50" s="134"/>
      <c r="D50" s="134"/>
      <c r="E50" s="135"/>
    </row>
    <row r="51" spans="1:8" x14ac:dyDescent="0.25">
      <c r="A51" s="136"/>
      <c r="B51" s="137"/>
      <c r="C51" s="137"/>
      <c r="D51" s="137"/>
      <c r="E51" s="138"/>
    </row>
    <row r="52" spans="1:8" x14ac:dyDescent="0.25">
      <c r="A52" s="136"/>
      <c r="B52" s="137"/>
      <c r="C52" s="137"/>
      <c r="D52" s="137"/>
      <c r="E52" s="138"/>
    </row>
    <row r="53" spans="1:8" x14ac:dyDescent="0.25">
      <c r="A53" s="136"/>
      <c r="B53" s="137"/>
      <c r="C53" s="137"/>
      <c r="D53" s="137"/>
      <c r="E53" s="138"/>
    </row>
    <row r="54" spans="1:8" x14ac:dyDescent="0.25">
      <c r="A54" s="136"/>
      <c r="B54" s="137"/>
      <c r="C54" s="137"/>
      <c r="D54" s="137"/>
      <c r="E54" s="138"/>
    </row>
    <row r="55" spans="1:8" x14ac:dyDescent="0.25">
      <c r="A55" s="136"/>
      <c r="B55" s="137"/>
      <c r="C55" s="137"/>
      <c r="D55" s="137"/>
      <c r="E55" s="138"/>
    </row>
    <row r="56" spans="1:8" x14ac:dyDescent="0.25">
      <c r="A56" s="136"/>
      <c r="B56" s="137"/>
      <c r="C56" s="137"/>
      <c r="D56" s="137"/>
      <c r="E56" s="138"/>
    </row>
    <row r="57" spans="1:8" x14ac:dyDescent="0.25">
      <c r="A57" s="136"/>
      <c r="B57" s="137"/>
      <c r="C57" s="137"/>
      <c r="D57" s="137"/>
      <c r="E57" s="138"/>
    </row>
    <row r="58" spans="1:8" x14ac:dyDescent="0.25">
      <c r="A58" s="139"/>
      <c r="B58" s="140"/>
      <c r="C58" s="140"/>
      <c r="D58" s="140"/>
      <c r="E58" s="141"/>
    </row>
    <row r="59" spans="1:8" ht="45" x14ac:dyDescent="0.25">
      <c r="A59" s="66" t="s">
        <v>149</v>
      </c>
      <c r="B59" s="66"/>
      <c r="C59" s="9"/>
      <c r="D59" s="9"/>
      <c r="E59" s="9"/>
    </row>
    <row r="61" spans="1:8" s="53" customFormat="1" ht="30.6" customHeight="1" x14ac:dyDescent="0.25">
      <c r="A61" s="96" t="s">
        <v>71</v>
      </c>
      <c r="B61" s="96"/>
      <c r="C61" s="96"/>
      <c r="D61" s="96"/>
      <c r="E61" s="96"/>
      <c r="F61" s="51"/>
      <c r="G61" s="52"/>
      <c r="H61" s="52"/>
    </row>
    <row r="62" spans="1:8" ht="30.6" customHeight="1" x14ac:dyDescent="0.25">
      <c r="A62" s="82" t="s">
        <v>73</v>
      </c>
      <c r="B62" s="74"/>
      <c r="C62" s="74"/>
      <c r="D62" s="74"/>
      <c r="E62" s="74"/>
      <c r="F62" s="10"/>
      <c r="G62" s="4"/>
      <c r="H62" s="4"/>
    </row>
    <row r="63" spans="1:8" ht="29.45" customHeight="1" x14ac:dyDescent="0.25">
      <c r="A63" s="73" t="s">
        <v>134</v>
      </c>
      <c r="B63" s="74"/>
      <c r="C63" s="74"/>
      <c r="D63" s="74"/>
      <c r="E63" s="74"/>
    </row>
    <row r="64" spans="1:8" x14ac:dyDescent="0.25">
      <c r="A64" s="133"/>
      <c r="B64" s="134"/>
      <c r="C64" s="134"/>
      <c r="D64" s="134"/>
      <c r="E64" s="135"/>
    </row>
    <row r="65" spans="1:8" x14ac:dyDescent="0.25">
      <c r="A65" s="136"/>
      <c r="B65" s="137"/>
      <c r="C65" s="137"/>
      <c r="D65" s="137"/>
      <c r="E65" s="138"/>
    </row>
    <row r="66" spans="1:8" x14ac:dyDescent="0.25">
      <c r="A66" s="136"/>
      <c r="B66" s="137"/>
      <c r="C66" s="137"/>
      <c r="D66" s="137"/>
      <c r="E66" s="138"/>
    </row>
    <row r="67" spans="1:8" x14ac:dyDescent="0.25">
      <c r="A67" s="136"/>
      <c r="B67" s="137"/>
      <c r="C67" s="137"/>
      <c r="D67" s="137"/>
      <c r="E67" s="138"/>
    </row>
    <row r="68" spans="1:8" x14ac:dyDescent="0.25">
      <c r="A68" s="136"/>
      <c r="B68" s="137"/>
      <c r="C68" s="137"/>
      <c r="D68" s="137"/>
      <c r="E68" s="138"/>
    </row>
    <row r="69" spans="1:8" x14ac:dyDescent="0.25">
      <c r="A69" s="136"/>
      <c r="B69" s="137"/>
      <c r="C69" s="137"/>
      <c r="D69" s="137"/>
      <c r="E69" s="138"/>
    </row>
    <row r="70" spans="1:8" x14ac:dyDescent="0.25">
      <c r="A70" s="136"/>
      <c r="B70" s="137"/>
      <c r="C70" s="137"/>
      <c r="D70" s="137"/>
      <c r="E70" s="138"/>
    </row>
    <row r="71" spans="1:8" x14ac:dyDescent="0.25">
      <c r="A71" s="136"/>
      <c r="B71" s="137"/>
      <c r="C71" s="137"/>
      <c r="D71" s="137"/>
      <c r="E71" s="138"/>
    </row>
    <row r="72" spans="1:8" x14ac:dyDescent="0.25">
      <c r="A72" s="139"/>
      <c r="B72" s="140"/>
      <c r="C72" s="140"/>
      <c r="D72" s="140"/>
      <c r="E72" s="141"/>
    </row>
    <row r="73" spans="1:8" ht="45" x14ac:dyDescent="0.25">
      <c r="A73" s="66" t="s">
        <v>150</v>
      </c>
      <c r="B73" s="66"/>
      <c r="C73" s="9"/>
      <c r="D73" s="9"/>
      <c r="E73" s="9"/>
    </row>
    <row r="75" spans="1:8" s="53" customFormat="1" ht="30.6" customHeight="1" x14ac:dyDescent="0.25">
      <c r="A75" s="96" t="s">
        <v>83</v>
      </c>
      <c r="B75" s="96"/>
      <c r="C75" s="96"/>
      <c r="D75" s="96"/>
      <c r="E75" s="96"/>
      <c r="F75" s="51"/>
      <c r="G75" s="52"/>
      <c r="H75" s="52"/>
    </row>
    <row r="76" spans="1:8" ht="30.6" customHeight="1" x14ac:dyDescent="0.25">
      <c r="A76" s="82" t="s">
        <v>156</v>
      </c>
      <c r="B76" s="74"/>
      <c r="C76" s="74"/>
      <c r="D76" s="74"/>
      <c r="E76" s="74"/>
      <c r="F76" s="10"/>
      <c r="G76" s="4"/>
      <c r="H76" s="4"/>
    </row>
    <row r="77" spans="1:8" ht="29.45" customHeight="1" x14ac:dyDescent="0.25">
      <c r="A77" s="73" t="s">
        <v>135</v>
      </c>
      <c r="B77" s="74"/>
      <c r="C77" s="74"/>
      <c r="D77" s="74"/>
      <c r="E77" s="74"/>
    </row>
    <row r="78" spans="1:8" x14ac:dyDescent="0.25">
      <c r="A78" s="133"/>
      <c r="B78" s="134"/>
      <c r="C78" s="134"/>
      <c r="D78" s="134"/>
      <c r="E78" s="135"/>
    </row>
    <row r="79" spans="1:8" x14ac:dyDescent="0.25">
      <c r="A79" s="136"/>
      <c r="B79" s="137"/>
      <c r="C79" s="137"/>
      <c r="D79" s="137"/>
      <c r="E79" s="138"/>
    </row>
    <row r="80" spans="1:8" x14ac:dyDescent="0.25">
      <c r="A80" s="136"/>
      <c r="B80" s="137"/>
      <c r="C80" s="137"/>
      <c r="D80" s="137"/>
      <c r="E80" s="138"/>
    </row>
    <row r="81" spans="1:8" x14ac:dyDescent="0.25">
      <c r="A81" s="136"/>
      <c r="B81" s="137"/>
      <c r="C81" s="137"/>
      <c r="D81" s="137"/>
      <c r="E81" s="138"/>
    </row>
    <row r="82" spans="1:8" x14ac:dyDescent="0.25">
      <c r="A82" s="136"/>
      <c r="B82" s="137"/>
      <c r="C82" s="137"/>
      <c r="D82" s="137"/>
      <c r="E82" s="138"/>
    </row>
    <row r="83" spans="1:8" x14ac:dyDescent="0.25">
      <c r="A83" s="136"/>
      <c r="B83" s="137"/>
      <c r="C83" s="137"/>
      <c r="D83" s="137"/>
      <c r="E83" s="138"/>
    </row>
    <row r="84" spans="1:8" x14ac:dyDescent="0.25">
      <c r="A84" s="136"/>
      <c r="B84" s="137"/>
      <c r="C84" s="137"/>
      <c r="D84" s="137"/>
      <c r="E84" s="138"/>
    </row>
    <row r="85" spans="1:8" x14ac:dyDescent="0.25">
      <c r="A85" s="136"/>
      <c r="B85" s="137"/>
      <c r="C85" s="137"/>
      <c r="D85" s="137"/>
      <c r="E85" s="138"/>
    </row>
    <row r="86" spans="1:8" x14ac:dyDescent="0.25">
      <c r="A86" s="139"/>
      <c r="B86" s="140"/>
      <c r="C86" s="140"/>
      <c r="D86" s="140"/>
      <c r="E86" s="141"/>
    </row>
    <row r="87" spans="1:8" ht="30" x14ac:dyDescent="0.25">
      <c r="A87" s="66" t="s">
        <v>151</v>
      </c>
      <c r="B87" s="66"/>
      <c r="C87" s="9"/>
      <c r="D87" s="9"/>
      <c r="E87" s="9"/>
    </row>
    <row r="89" spans="1:8" s="53" customFormat="1" ht="30.6" customHeight="1" x14ac:dyDescent="0.25">
      <c r="A89" s="96" t="s">
        <v>102</v>
      </c>
      <c r="B89" s="96"/>
      <c r="C89" s="96"/>
      <c r="D89" s="96"/>
      <c r="E89" s="96"/>
      <c r="F89" s="51"/>
      <c r="G89" s="52"/>
      <c r="H89" s="52"/>
    </row>
    <row r="90" spans="1:8" ht="30.6" customHeight="1" x14ac:dyDescent="0.25">
      <c r="A90" s="82" t="s">
        <v>103</v>
      </c>
      <c r="B90" s="74"/>
      <c r="C90" s="74"/>
      <c r="D90" s="74"/>
      <c r="E90" s="74"/>
      <c r="F90" s="10"/>
      <c r="G90" s="4"/>
      <c r="H90" s="4"/>
    </row>
    <row r="91" spans="1:8" ht="29.45" customHeight="1" x14ac:dyDescent="0.25">
      <c r="A91" s="73" t="s">
        <v>136</v>
      </c>
      <c r="B91" s="74"/>
      <c r="C91" s="74"/>
      <c r="D91" s="74"/>
      <c r="E91" s="74"/>
    </row>
    <row r="92" spans="1:8" x14ac:dyDescent="0.25">
      <c r="A92" s="133"/>
      <c r="B92" s="134"/>
      <c r="C92" s="134"/>
      <c r="D92" s="134"/>
      <c r="E92" s="135"/>
    </row>
    <row r="93" spans="1:8" x14ac:dyDescent="0.25">
      <c r="A93" s="136"/>
      <c r="B93" s="137"/>
      <c r="C93" s="137"/>
      <c r="D93" s="137"/>
      <c r="E93" s="138"/>
    </row>
    <row r="94" spans="1:8" x14ac:dyDescent="0.25">
      <c r="A94" s="136"/>
      <c r="B94" s="137"/>
      <c r="C94" s="137"/>
      <c r="D94" s="137"/>
      <c r="E94" s="138"/>
    </row>
    <row r="95" spans="1:8" x14ac:dyDescent="0.25">
      <c r="A95" s="136"/>
      <c r="B95" s="137"/>
      <c r="C95" s="137"/>
      <c r="D95" s="137"/>
      <c r="E95" s="138"/>
    </row>
    <row r="96" spans="1:8" x14ac:dyDescent="0.25">
      <c r="A96" s="136"/>
      <c r="B96" s="137"/>
      <c r="C96" s="137"/>
      <c r="D96" s="137"/>
      <c r="E96" s="138"/>
    </row>
    <row r="97" spans="1:5" x14ac:dyDescent="0.25">
      <c r="A97" s="136"/>
      <c r="B97" s="137"/>
      <c r="C97" s="137"/>
      <c r="D97" s="137"/>
      <c r="E97" s="138"/>
    </row>
    <row r="98" spans="1:5" x14ac:dyDescent="0.25">
      <c r="A98" s="136"/>
      <c r="B98" s="137"/>
      <c r="C98" s="137"/>
      <c r="D98" s="137"/>
      <c r="E98" s="138"/>
    </row>
    <row r="99" spans="1:5" x14ac:dyDescent="0.25">
      <c r="A99" s="136"/>
      <c r="B99" s="137"/>
      <c r="C99" s="137"/>
      <c r="D99" s="137"/>
      <c r="E99" s="138"/>
    </row>
    <row r="100" spans="1:5" x14ac:dyDescent="0.25">
      <c r="A100" s="139"/>
      <c r="B100" s="140"/>
      <c r="C100" s="140"/>
      <c r="D100" s="140"/>
      <c r="E100" s="141"/>
    </row>
    <row r="101" spans="1:5" ht="30" x14ac:dyDescent="0.25">
      <c r="A101" s="66" t="s">
        <v>152</v>
      </c>
      <c r="B101" s="66"/>
      <c r="C101" s="9"/>
      <c r="D101" s="9"/>
      <c r="E101" s="9"/>
    </row>
    <row r="103" spans="1:5" ht="27" customHeight="1" x14ac:dyDescent="0.25">
      <c r="A103" s="96" t="s">
        <v>115</v>
      </c>
      <c r="B103" s="96"/>
      <c r="C103" s="96"/>
      <c r="D103" s="96"/>
      <c r="E103" s="96"/>
    </row>
    <row r="104" spans="1:5" ht="14.45" customHeight="1" x14ac:dyDescent="0.25">
      <c r="A104" s="82" t="s">
        <v>116</v>
      </c>
      <c r="B104" s="74"/>
      <c r="C104" s="74"/>
      <c r="D104" s="74"/>
      <c r="E104" s="74"/>
    </row>
    <row r="105" spans="1:5" x14ac:dyDescent="0.25">
      <c r="A105" s="73" t="s">
        <v>137</v>
      </c>
      <c r="B105" s="74"/>
      <c r="C105" s="74"/>
      <c r="D105" s="74"/>
      <c r="E105" s="74"/>
    </row>
    <row r="106" spans="1:5" x14ac:dyDescent="0.25">
      <c r="A106" s="133"/>
      <c r="B106" s="134"/>
      <c r="C106" s="134"/>
      <c r="D106" s="134"/>
      <c r="E106" s="135"/>
    </row>
    <row r="107" spans="1:5" x14ac:dyDescent="0.25">
      <c r="A107" s="136"/>
      <c r="B107" s="137"/>
      <c r="C107" s="137"/>
      <c r="D107" s="137"/>
      <c r="E107" s="138"/>
    </row>
    <row r="108" spans="1:5" x14ac:dyDescent="0.25">
      <c r="A108" s="136"/>
      <c r="B108" s="137"/>
      <c r="C108" s="137"/>
      <c r="D108" s="137"/>
      <c r="E108" s="138"/>
    </row>
    <row r="109" spans="1:5" x14ac:dyDescent="0.25">
      <c r="A109" s="136"/>
      <c r="B109" s="137"/>
      <c r="C109" s="137"/>
      <c r="D109" s="137"/>
      <c r="E109" s="138"/>
    </row>
    <row r="110" spans="1:5" x14ac:dyDescent="0.25">
      <c r="A110" s="136"/>
      <c r="B110" s="137"/>
      <c r="C110" s="137"/>
      <c r="D110" s="137"/>
      <c r="E110" s="138"/>
    </row>
    <row r="111" spans="1:5" x14ac:dyDescent="0.25">
      <c r="A111" s="136"/>
      <c r="B111" s="137"/>
      <c r="C111" s="137"/>
      <c r="D111" s="137"/>
      <c r="E111" s="138"/>
    </row>
    <row r="112" spans="1:5" x14ac:dyDescent="0.25">
      <c r="A112" s="136"/>
      <c r="B112" s="137"/>
      <c r="C112" s="137"/>
      <c r="D112" s="137"/>
      <c r="E112" s="138"/>
    </row>
    <row r="113" spans="1:5" x14ac:dyDescent="0.25">
      <c r="A113" s="136"/>
      <c r="B113" s="137"/>
      <c r="C113" s="137"/>
      <c r="D113" s="137"/>
      <c r="E113" s="138"/>
    </row>
    <row r="114" spans="1:5" x14ac:dyDescent="0.25">
      <c r="A114" s="139"/>
      <c r="B114" s="140"/>
      <c r="C114" s="140"/>
      <c r="D114" s="140"/>
      <c r="E114" s="141"/>
    </row>
    <row r="115" spans="1:5" ht="30" x14ac:dyDescent="0.25">
      <c r="A115" s="66" t="s">
        <v>153</v>
      </c>
      <c r="B115" s="66"/>
      <c r="C115" s="9"/>
      <c r="D115" s="9"/>
      <c r="E115" s="9"/>
    </row>
    <row r="117" spans="1:5" ht="27" customHeight="1" x14ac:dyDescent="0.25">
      <c r="A117" s="96" t="s">
        <v>122</v>
      </c>
      <c r="B117" s="96"/>
      <c r="C117" s="96"/>
      <c r="D117" s="96"/>
      <c r="E117" s="96"/>
    </row>
    <row r="118" spans="1:5" ht="21" customHeight="1" x14ac:dyDescent="0.25">
      <c r="A118" s="82" t="s">
        <v>123</v>
      </c>
      <c r="B118" s="74"/>
      <c r="C118" s="74"/>
      <c r="D118" s="74"/>
      <c r="E118" s="74"/>
    </row>
    <row r="119" spans="1:5" x14ac:dyDescent="0.25">
      <c r="A119" s="73" t="s">
        <v>138</v>
      </c>
      <c r="B119" s="74"/>
      <c r="C119" s="74"/>
      <c r="D119" s="74"/>
      <c r="E119" s="74"/>
    </row>
    <row r="120" spans="1:5" x14ac:dyDescent="0.25">
      <c r="A120" s="133"/>
      <c r="B120" s="134"/>
      <c r="C120" s="134"/>
      <c r="D120" s="134"/>
      <c r="E120" s="135"/>
    </row>
    <row r="121" spans="1:5" x14ac:dyDescent="0.25">
      <c r="A121" s="136"/>
      <c r="B121" s="137"/>
      <c r="C121" s="137"/>
      <c r="D121" s="137"/>
      <c r="E121" s="138"/>
    </row>
    <row r="122" spans="1:5" x14ac:dyDescent="0.25">
      <c r="A122" s="136"/>
      <c r="B122" s="137"/>
      <c r="C122" s="137"/>
      <c r="D122" s="137"/>
      <c r="E122" s="138"/>
    </row>
    <row r="123" spans="1:5" x14ac:dyDescent="0.25">
      <c r="A123" s="136"/>
      <c r="B123" s="137"/>
      <c r="C123" s="137"/>
      <c r="D123" s="137"/>
      <c r="E123" s="138"/>
    </row>
    <row r="124" spans="1:5" x14ac:dyDescent="0.25">
      <c r="A124" s="136"/>
      <c r="B124" s="137"/>
      <c r="C124" s="137"/>
      <c r="D124" s="137"/>
      <c r="E124" s="138"/>
    </row>
    <row r="125" spans="1:5" x14ac:dyDescent="0.25">
      <c r="A125" s="136"/>
      <c r="B125" s="137"/>
      <c r="C125" s="137"/>
      <c r="D125" s="137"/>
      <c r="E125" s="138"/>
    </row>
    <row r="126" spans="1:5" x14ac:dyDescent="0.25">
      <c r="A126" s="136"/>
      <c r="B126" s="137"/>
      <c r="C126" s="137"/>
      <c r="D126" s="137"/>
      <c r="E126" s="138"/>
    </row>
    <row r="127" spans="1:5" x14ac:dyDescent="0.25">
      <c r="A127" s="136"/>
      <c r="B127" s="137"/>
      <c r="C127" s="137"/>
      <c r="D127" s="137"/>
      <c r="E127" s="138"/>
    </row>
    <row r="128" spans="1:5" x14ac:dyDescent="0.25">
      <c r="A128" s="139"/>
      <c r="B128" s="140"/>
      <c r="C128" s="140"/>
      <c r="D128" s="140"/>
      <c r="E128" s="141"/>
    </row>
    <row r="129" spans="1:2" ht="27" customHeight="1" x14ac:dyDescent="0.25">
      <c r="A129" s="65" t="s">
        <v>154</v>
      </c>
      <c r="B129" s="65"/>
    </row>
  </sheetData>
  <sheetProtection algorithmName="SHA-512" hashValue="Qtl2DL2uNzy3YBh3u6hT2/FATvax0uB0/OkL5o+/R4/sshpcyAi9Ql0fPXxhAKh150/gNNQvnTTZmuR/oNuHaA==" saltValue="T28Q7amhNOX6dHnCxY9eWQ==" spinCount="100000" sheet="1" objects="1" scenarios="1"/>
  <mergeCells count="40">
    <mergeCell ref="A106:E114"/>
    <mergeCell ref="A117:E117"/>
    <mergeCell ref="A118:E118"/>
    <mergeCell ref="A119:E119"/>
    <mergeCell ref="A120:E128"/>
    <mergeCell ref="A105:E105"/>
    <mergeCell ref="A64:E72"/>
    <mergeCell ref="A75:E75"/>
    <mergeCell ref="A76:E76"/>
    <mergeCell ref="A77:E77"/>
    <mergeCell ref="A78:E86"/>
    <mergeCell ref="A89:E89"/>
    <mergeCell ref="A90:E90"/>
    <mergeCell ref="A91:E91"/>
    <mergeCell ref="A92:E100"/>
    <mergeCell ref="A103:E103"/>
    <mergeCell ref="A104:E104"/>
    <mergeCell ref="A63:E63"/>
    <mergeCell ref="A22:E30"/>
    <mergeCell ref="A33:E33"/>
    <mergeCell ref="A34:E34"/>
    <mergeCell ref="A35:E35"/>
    <mergeCell ref="A36:E44"/>
    <mergeCell ref="A47:E47"/>
    <mergeCell ref="A48:E48"/>
    <mergeCell ref="A49:E49"/>
    <mergeCell ref="A50:E58"/>
    <mergeCell ref="A61:E61"/>
    <mergeCell ref="A62:E62"/>
    <mergeCell ref="A21:E21"/>
    <mergeCell ref="A1:E1"/>
    <mergeCell ref="A2:E2"/>
    <mergeCell ref="A3:E3"/>
    <mergeCell ref="A6:B6"/>
    <mergeCell ref="A8:E8"/>
    <mergeCell ref="A9:E9"/>
    <mergeCell ref="A10:E10"/>
    <mergeCell ref="C4:D4"/>
    <mergeCell ref="A11:E19"/>
    <mergeCell ref="A5:E5"/>
  </mergeCells>
  <hyperlinks>
    <hyperlink ref="A31" location="'FY24 Budget'!A44" display="Back to Budget - Personnel" xr:uid="{00000000-0004-0000-0200-000000000000}"/>
    <hyperlink ref="A45" location="'FY24 Budget'!A83" display="Back to Budget - Professional Technical Services" xr:uid="{00000000-0004-0000-0200-000001000000}"/>
    <hyperlink ref="A59" location="'FY24 Budget'!A94" display="Back to Budget - Purchased Property Services" xr:uid="{00000000-0004-0000-0200-000002000000}"/>
    <hyperlink ref="A73" location="'FY24 Budget'!A108" display="Back to Budget - Other Purchased Property Services" xr:uid="{00000000-0004-0000-0200-000003000000}"/>
    <hyperlink ref="A87" location="'FY24 Budget'!A141" display="Back to Budget - Supplies" xr:uid="{00000000-0004-0000-0200-000004000000}"/>
    <hyperlink ref="A101" location="'FY24 Budget'!A157" display="Back to Budget - Property" xr:uid="{00000000-0004-0000-0200-000005000000}"/>
    <hyperlink ref="A115" location="'FY24 Budget'!A171" display="Back to Budget - Other Objects" xr:uid="{00000000-0004-0000-0200-000006000000}"/>
    <hyperlink ref="A129" location="'FY24 Budget'!A182" display="Back to Budget - Other Uses of Funds" xr:uid="{00000000-0004-0000-0200-000007000000}"/>
  </hyperlinks>
  <pageMargins left="0.7" right="0.7" top="0.75" bottom="0.75" header="0.3" footer="0.3"/>
  <pageSetup scale="60" fitToHeight="6" orientation="portrait" r:id="rId1"/>
  <headerFooter>
    <oddFooter>&amp;CSSD Budget Narrative&amp;R&amp;N</oddFooter>
  </headerFooter>
  <rowBreaks count="2" manualBreakCount="2">
    <brk id="59" max="4" man="1"/>
    <brk id="11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6"/>
  <sheetViews>
    <sheetView workbookViewId="0">
      <selection activeCell="A6" sqref="A6:B6"/>
    </sheetView>
  </sheetViews>
  <sheetFormatPr defaultColWidth="9.140625" defaultRowHeight="15" x14ac:dyDescent="0.25"/>
  <cols>
    <col min="1" max="1" width="16.28515625" style="102" customWidth="1"/>
    <col min="2" max="2" width="32.42578125" style="102" customWidth="1"/>
    <col min="3" max="3" width="22.85546875" style="102" customWidth="1"/>
    <col min="4" max="4" width="27.5703125" style="102" customWidth="1"/>
    <col min="5" max="7" width="25.42578125" style="102" customWidth="1"/>
    <col min="8" max="8" width="17.28515625" style="102" customWidth="1"/>
    <col min="9" max="16384" width="9.140625" style="102"/>
  </cols>
  <sheetData>
    <row r="1" spans="1:8" ht="20.25" x14ac:dyDescent="0.3">
      <c r="A1" s="100" t="s">
        <v>0</v>
      </c>
      <c r="B1" s="100"/>
      <c r="C1" s="100"/>
      <c r="D1" s="100"/>
      <c r="E1" s="100"/>
      <c r="F1" s="101"/>
      <c r="G1" s="101"/>
      <c r="H1" s="101"/>
    </row>
    <row r="2" spans="1:8" x14ac:dyDescent="0.25">
      <c r="A2" s="103" t="s">
        <v>1</v>
      </c>
      <c r="B2" s="103"/>
      <c r="C2" s="103"/>
      <c r="D2" s="103"/>
      <c r="E2" s="103"/>
      <c r="F2" s="104"/>
      <c r="G2" s="104"/>
      <c r="H2" s="104"/>
    </row>
    <row r="3" spans="1:8" x14ac:dyDescent="0.25">
      <c r="A3" s="103" t="s">
        <v>176</v>
      </c>
      <c r="B3" s="103"/>
      <c r="C3" s="103"/>
      <c r="D3" s="103"/>
      <c r="E3" s="103"/>
      <c r="F3" s="104"/>
      <c r="G3" s="104"/>
      <c r="H3" s="104"/>
    </row>
    <row r="4" spans="1:8" x14ac:dyDescent="0.25">
      <c r="A4" s="103" t="s">
        <v>182</v>
      </c>
      <c r="B4" s="103"/>
      <c r="C4" s="103"/>
      <c r="D4" s="103"/>
      <c r="E4" s="103"/>
      <c r="F4" s="104"/>
      <c r="G4" s="104"/>
      <c r="H4" s="104"/>
    </row>
    <row r="5" spans="1:8" x14ac:dyDescent="0.25">
      <c r="A5" s="99">
        <f>'FY24 Budget'!A5</f>
        <v>0</v>
      </c>
      <c r="B5" s="99"/>
      <c r="C5" s="99"/>
      <c r="D5" s="99"/>
      <c r="E5" s="99"/>
      <c r="F5" s="105"/>
      <c r="G5" s="105"/>
      <c r="H5" s="106"/>
    </row>
    <row r="6" spans="1:8" x14ac:dyDescent="0.25">
      <c r="A6" s="107" t="s">
        <v>2</v>
      </c>
      <c r="B6" s="107"/>
      <c r="C6" s="108"/>
      <c r="D6" s="106"/>
      <c r="E6" s="106"/>
      <c r="F6" s="106"/>
      <c r="G6" s="106"/>
      <c r="H6" s="106"/>
    </row>
    <row r="8" spans="1:8" x14ac:dyDescent="0.25">
      <c r="A8" s="109" t="s">
        <v>173</v>
      </c>
    </row>
    <row r="9" spans="1:8" ht="15.75" thickBot="1" x14ac:dyDescent="0.3"/>
    <row r="10" spans="1:8" s="115" customFormat="1" ht="19.5" thickTop="1" thickBot="1" x14ac:dyDescent="0.3">
      <c r="A10" s="110" t="s">
        <v>38</v>
      </c>
      <c r="B10" s="111"/>
      <c r="C10" s="112" t="s">
        <v>180</v>
      </c>
      <c r="D10" s="112" t="s">
        <v>177</v>
      </c>
      <c r="E10" s="112" t="s">
        <v>178</v>
      </c>
      <c r="F10" s="113" t="s">
        <v>179</v>
      </c>
      <c r="G10" s="113" t="s">
        <v>181</v>
      </c>
      <c r="H10" s="114" t="s">
        <v>58</v>
      </c>
    </row>
    <row r="11" spans="1:8" ht="16.5" thickTop="1" thickBot="1" x14ac:dyDescent="0.3">
      <c r="A11" s="116"/>
      <c r="B11" s="116" t="s">
        <v>40</v>
      </c>
      <c r="C11" s="116" t="s">
        <v>31</v>
      </c>
      <c r="D11" s="116" t="s">
        <v>31</v>
      </c>
      <c r="E11" s="116" t="s">
        <v>31</v>
      </c>
      <c r="F11" s="116" t="s">
        <v>31</v>
      </c>
      <c r="G11" s="116" t="s">
        <v>31</v>
      </c>
      <c r="H11" s="116" t="s">
        <v>31</v>
      </c>
    </row>
    <row r="12" spans="1:8" ht="15.75" thickBot="1" x14ac:dyDescent="0.3">
      <c r="A12" s="117" t="s">
        <v>5</v>
      </c>
      <c r="B12" s="117" t="s">
        <v>41</v>
      </c>
      <c r="C12" s="71">
        <f>'FY24 Budget'!D46</f>
        <v>0</v>
      </c>
      <c r="D12" s="71">
        <f t="shared" ref="D12:E14" si="0">C12*1.03</f>
        <v>0</v>
      </c>
      <c r="E12" s="71">
        <f t="shared" si="0"/>
        <v>0</v>
      </c>
      <c r="F12" s="71">
        <f t="shared" ref="F12:F14" si="1">E12*1.03</f>
        <v>0</v>
      </c>
      <c r="G12" s="71">
        <f t="shared" ref="G12:G14" si="2">F12*1.03</f>
        <v>0</v>
      </c>
      <c r="H12" s="71">
        <f>SUM(C12:E12)</f>
        <v>0</v>
      </c>
    </row>
    <row r="13" spans="1:8" ht="15.75" thickBot="1" x14ac:dyDescent="0.3">
      <c r="A13" s="118" t="s">
        <v>163</v>
      </c>
      <c r="B13" s="118" t="s">
        <v>42</v>
      </c>
      <c r="C13" s="119">
        <f>'FY24 Budget'!D47</f>
        <v>0</v>
      </c>
      <c r="D13" s="119">
        <f t="shared" si="0"/>
        <v>0</v>
      </c>
      <c r="E13" s="119">
        <f t="shared" si="0"/>
        <v>0</v>
      </c>
      <c r="F13" s="119">
        <f t="shared" si="1"/>
        <v>0</v>
      </c>
      <c r="G13" s="119">
        <f t="shared" si="2"/>
        <v>0</v>
      </c>
      <c r="H13" s="71">
        <f>SUM(C13:G13)</f>
        <v>0</v>
      </c>
    </row>
    <row r="14" spans="1:8" ht="15.75" thickBot="1" x14ac:dyDescent="0.3">
      <c r="A14" s="120" t="s">
        <v>164</v>
      </c>
      <c r="B14" s="120" t="s">
        <v>43</v>
      </c>
      <c r="C14" s="121">
        <f>'FY24 Budget'!D48</f>
        <v>0</v>
      </c>
      <c r="D14" s="121">
        <f t="shared" si="0"/>
        <v>0</v>
      </c>
      <c r="E14" s="121">
        <f t="shared" si="0"/>
        <v>0</v>
      </c>
      <c r="F14" s="121">
        <f t="shared" si="1"/>
        <v>0</v>
      </c>
      <c r="G14" s="121">
        <f t="shared" si="2"/>
        <v>0</v>
      </c>
      <c r="H14" s="71">
        <f>SUM(C14:G14)</f>
        <v>0</v>
      </c>
    </row>
    <row r="15" spans="1:8" ht="16.5" thickTop="1" thickBot="1" x14ac:dyDescent="0.3">
      <c r="A15" s="122" t="s">
        <v>33</v>
      </c>
      <c r="B15" s="123"/>
      <c r="C15" s="124">
        <f>SUM(C12:C14)</f>
        <v>0</v>
      </c>
      <c r="D15" s="124">
        <f>SUM(D12:D14)</f>
        <v>0</v>
      </c>
      <c r="E15" s="124">
        <f>SUM(E12:E14)</f>
        <v>0</v>
      </c>
      <c r="F15" s="124">
        <f t="shared" ref="F15:G15" si="3">SUM(F12:F14)</f>
        <v>0</v>
      </c>
      <c r="G15" s="124">
        <f t="shared" si="3"/>
        <v>0</v>
      </c>
      <c r="H15" s="124">
        <f>SUM(C15:G15)</f>
        <v>0</v>
      </c>
    </row>
    <row r="16" spans="1:8" ht="16.5" thickTop="1" thickBot="1" x14ac:dyDescent="0.3"/>
    <row r="17" spans="1:8" ht="19.5" thickTop="1" thickBot="1" x14ac:dyDescent="0.3">
      <c r="A17" s="110" t="s">
        <v>39</v>
      </c>
      <c r="B17" s="111"/>
      <c r="C17" s="112" t="s">
        <v>180</v>
      </c>
      <c r="D17" s="112" t="s">
        <v>177</v>
      </c>
      <c r="E17" s="112" t="s">
        <v>178</v>
      </c>
      <c r="F17" s="113" t="s">
        <v>179</v>
      </c>
      <c r="G17" s="113" t="s">
        <v>181</v>
      </c>
      <c r="H17" s="114" t="s">
        <v>58</v>
      </c>
    </row>
    <row r="18" spans="1:8" ht="16.5" thickTop="1" thickBot="1" x14ac:dyDescent="0.3">
      <c r="A18" s="125"/>
      <c r="B18" s="125" t="s">
        <v>44</v>
      </c>
      <c r="C18" s="125" t="s">
        <v>32</v>
      </c>
      <c r="D18" s="125" t="s">
        <v>32</v>
      </c>
      <c r="E18" s="125" t="s">
        <v>32</v>
      </c>
      <c r="F18" s="125" t="s">
        <v>32</v>
      </c>
      <c r="G18" s="125" t="s">
        <v>32</v>
      </c>
      <c r="H18" s="125" t="s">
        <v>32</v>
      </c>
    </row>
    <row r="19" spans="1:8" x14ac:dyDescent="0.25">
      <c r="A19" s="117" t="s">
        <v>5</v>
      </c>
      <c r="B19" s="117" t="s">
        <v>45</v>
      </c>
      <c r="C19" s="71">
        <f>'FY24 Budget'!D85</f>
        <v>0</v>
      </c>
      <c r="D19" s="71">
        <f t="shared" ref="D19:E21" si="4">C19*1.03</f>
        <v>0</v>
      </c>
      <c r="E19" s="71">
        <f t="shared" si="4"/>
        <v>0</v>
      </c>
      <c r="F19" s="71">
        <f t="shared" ref="F19:F21" si="5">E19*1.03</f>
        <v>0</v>
      </c>
      <c r="G19" s="71">
        <f t="shared" ref="G19:G21" si="6">F19*1.03</f>
        <v>0</v>
      </c>
      <c r="H19" s="71">
        <f>SUM(C19:G19)</f>
        <v>0</v>
      </c>
    </row>
    <row r="20" spans="1:8" x14ac:dyDescent="0.25">
      <c r="A20" s="118" t="s">
        <v>163</v>
      </c>
      <c r="B20" s="118" t="s">
        <v>46</v>
      </c>
      <c r="C20" s="119">
        <f>'FY24 Budget'!D86</f>
        <v>0</v>
      </c>
      <c r="D20" s="119">
        <f t="shared" si="4"/>
        <v>0</v>
      </c>
      <c r="E20" s="119">
        <f t="shared" si="4"/>
        <v>0</v>
      </c>
      <c r="F20" s="119">
        <f t="shared" si="5"/>
        <v>0</v>
      </c>
      <c r="G20" s="119">
        <f t="shared" si="6"/>
        <v>0</v>
      </c>
      <c r="H20" s="119">
        <f>SUM(C20:G20)</f>
        <v>0</v>
      </c>
    </row>
    <row r="21" spans="1:8" ht="15.75" thickBot="1" x14ac:dyDescent="0.3">
      <c r="A21" s="120" t="s">
        <v>164</v>
      </c>
      <c r="B21" s="120" t="s">
        <v>47</v>
      </c>
      <c r="C21" s="121">
        <f>'FY24 Budget'!D87</f>
        <v>0</v>
      </c>
      <c r="D21" s="121">
        <f t="shared" si="4"/>
        <v>0</v>
      </c>
      <c r="E21" s="121">
        <f t="shared" si="4"/>
        <v>0</v>
      </c>
      <c r="F21" s="121">
        <f t="shared" si="5"/>
        <v>0</v>
      </c>
      <c r="G21" s="121">
        <f t="shared" si="6"/>
        <v>0</v>
      </c>
      <c r="H21" s="121">
        <f>SUM(C21:G21)</f>
        <v>0</v>
      </c>
    </row>
    <row r="22" spans="1:8" ht="16.5" thickTop="1" thickBot="1" x14ac:dyDescent="0.3">
      <c r="A22" s="122" t="s">
        <v>33</v>
      </c>
      <c r="B22" s="123"/>
      <c r="C22" s="124">
        <f>SUM(C19:C21)</f>
        <v>0</v>
      </c>
      <c r="D22" s="124">
        <f>SUM(D19:D21)</f>
        <v>0</v>
      </c>
      <c r="E22" s="124">
        <f>SUM(E19:E21)</f>
        <v>0</v>
      </c>
      <c r="F22" s="124">
        <f t="shared" ref="F22:G22" si="7">SUM(F19:F21)</f>
        <v>0</v>
      </c>
      <c r="G22" s="124">
        <f t="shared" si="7"/>
        <v>0</v>
      </c>
      <c r="H22" s="124">
        <f>SUM(C22:E22)</f>
        <v>0</v>
      </c>
    </row>
    <row r="23" spans="1:8" ht="16.5" thickTop="1" thickBot="1" x14ac:dyDescent="0.3"/>
    <row r="24" spans="1:8" ht="19.5" thickTop="1" thickBot="1" x14ac:dyDescent="0.3">
      <c r="A24" s="110" t="s">
        <v>165</v>
      </c>
      <c r="B24" s="111"/>
      <c r="C24" s="112" t="s">
        <v>180</v>
      </c>
      <c r="D24" s="112" t="s">
        <v>177</v>
      </c>
      <c r="E24" s="112" t="s">
        <v>178</v>
      </c>
      <c r="F24" s="113" t="s">
        <v>179</v>
      </c>
      <c r="G24" s="113" t="s">
        <v>181</v>
      </c>
      <c r="H24" s="114" t="s">
        <v>58</v>
      </c>
    </row>
    <row r="25" spans="1:8" ht="16.5" thickTop="1" thickBot="1" x14ac:dyDescent="0.3">
      <c r="A25" s="126" t="s">
        <v>33</v>
      </c>
      <c r="B25" s="127"/>
      <c r="C25" s="72">
        <f>'FY24 Budget'!C102</f>
        <v>0</v>
      </c>
      <c r="D25" s="72">
        <f>C25*1.03</f>
        <v>0</v>
      </c>
      <c r="E25" s="72">
        <f>D25*1.03</f>
        <v>0</v>
      </c>
      <c r="F25" s="72">
        <f t="shared" ref="F25:G25" si="8">E25*1.03</f>
        <v>0</v>
      </c>
      <c r="G25" s="72">
        <f t="shared" si="8"/>
        <v>0</v>
      </c>
      <c r="H25" s="72">
        <f>SUM(C25:G25)</f>
        <v>0</v>
      </c>
    </row>
    <row r="26" spans="1:8" ht="16.5" thickTop="1" thickBot="1" x14ac:dyDescent="0.3"/>
    <row r="27" spans="1:8" ht="19.5" thickTop="1" thickBot="1" x14ac:dyDescent="0.3">
      <c r="A27" s="110" t="s">
        <v>166</v>
      </c>
      <c r="B27" s="111"/>
      <c r="C27" s="112" t="s">
        <v>180</v>
      </c>
      <c r="D27" s="112" t="s">
        <v>177</v>
      </c>
      <c r="E27" s="112" t="s">
        <v>178</v>
      </c>
      <c r="F27" s="113" t="s">
        <v>179</v>
      </c>
      <c r="G27" s="113" t="s">
        <v>181</v>
      </c>
      <c r="H27" s="114" t="s">
        <v>58</v>
      </c>
    </row>
    <row r="28" spans="1:8" ht="16.5" thickTop="1" thickBot="1" x14ac:dyDescent="0.3">
      <c r="A28" s="126" t="s">
        <v>33</v>
      </c>
      <c r="B28" s="127"/>
      <c r="C28" s="72">
        <f>'FY24 Budget'!E120</f>
        <v>0</v>
      </c>
      <c r="D28" s="72">
        <f>C28*1.03</f>
        <v>0</v>
      </c>
      <c r="E28" s="72">
        <f>D28*1.03</f>
        <v>0</v>
      </c>
      <c r="F28" s="72">
        <f t="shared" ref="F28:G28" si="9">E28*1.03</f>
        <v>0</v>
      </c>
      <c r="G28" s="72">
        <f t="shared" si="9"/>
        <v>0</v>
      </c>
      <c r="H28" s="72">
        <f>SUM(C28:G28)</f>
        <v>0</v>
      </c>
    </row>
    <row r="29" spans="1:8" ht="16.5" thickTop="1" thickBot="1" x14ac:dyDescent="0.3"/>
    <row r="30" spans="1:8" ht="19.5" thickTop="1" thickBot="1" x14ac:dyDescent="0.3">
      <c r="A30" s="110" t="s">
        <v>167</v>
      </c>
      <c r="B30" s="111"/>
      <c r="C30" s="112" t="s">
        <v>180</v>
      </c>
      <c r="D30" s="112" t="s">
        <v>177</v>
      </c>
      <c r="E30" s="112" t="s">
        <v>178</v>
      </c>
      <c r="F30" s="113" t="s">
        <v>179</v>
      </c>
      <c r="G30" s="113" t="s">
        <v>181</v>
      </c>
      <c r="H30" s="114" t="s">
        <v>58</v>
      </c>
    </row>
    <row r="31" spans="1:8" ht="16.5" thickTop="1" thickBot="1" x14ac:dyDescent="0.3">
      <c r="A31" s="126" t="s">
        <v>33</v>
      </c>
      <c r="B31" s="127"/>
      <c r="C31" s="72">
        <f>'FY24 Budget'!E136</f>
        <v>0</v>
      </c>
      <c r="D31" s="72">
        <f>C31*1.03</f>
        <v>0</v>
      </c>
      <c r="E31" s="72">
        <f>D31*1.03</f>
        <v>0</v>
      </c>
      <c r="F31" s="72">
        <f t="shared" ref="F31:G31" si="10">E31*1.03</f>
        <v>0</v>
      </c>
      <c r="G31" s="72">
        <f t="shared" si="10"/>
        <v>0</v>
      </c>
      <c r="H31" s="72">
        <f>SUM(C31:G31)</f>
        <v>0</v>
      </c>
    </row>
    <row r="32" spans="1:8" ht="16.5" thickTop="1" thickBot="1" x14ac:dyDescent="0.3"/>
    <row r="33" spans="1:8" ht="19.5" thickTop="1" thickBot="1" x14ac:dyDescent="0.3">
      <c r="A33" s="110" t="s">
        <v>168</v>
      </c>
      <c r="B33" s="111"/>
      <c r="C33" s="112" t="s">
        <v>180</v>
      </c>
      <c r="D33" s="112" t="s">
        <v>177</v>
      </c>
      <c r="E33" s="112" t="s">
        <v>178</v>
      </c>
      <c r="F33" s="113" t="s">
        <v>179</v>
      </c>
      <c r="G33" s="113" t="s">
        <v>181</v>
      </c>
      <c r="H33" s="114" t="s">
        <v>58</v>
      </c>
    </row>
    <row r="34" spans="1:8" ht="16.5" thickTop="1" thickBot="1" x14ac:dyDescent="0.3">
      <c r="A34" s="126" t="s">
        <v>33</v>
      </c>
      <c r="B34" s="127"/>
      <c r="C34" s="72">
        <f>'FY24 Budget'!E152</f>
        <v>0</v>
      </c>
      <c r="D34" s="72">
        <f>C34*1.03</f>
        <v>0</v>
      </c>
      <c r="E34" s="72">
        <f>D34*1.03</f>
        <v>0</v>
      </c>
      <c r="F34" s="72">
        <f t="shared" ref="F34:G34" si="11">E34*1.03</f>
        <v>0</v>
      </c>
      <c r="G34" s="72">
        <f t="shared" si="11"/>
        <v>0</v>
      </c>
      <c r="H34" s="72">
        <f>SUM(C34:G34)</f>
        <v>0</v>
      </c>
    </row>
    <row r="35" spans="1:8" ht="16.5" thickTop="1" thickBot="1" x14ac:dyDescent="0.3"/>
    <row r="36" spans="1:8" ht="19.5" thickTop="1" thickBot="1" x14ac:dyDescent="0.3">
      <c r="A36" s="110" t="s">
        <v>169</v>
      </c>
      <c r="B36" s="111"/>
      <c r="C36" s="112" t="s">
        <v>180</v>
      </c>
      <c r="D36" s="112" t="s">
        <v>177</v>
      </c>
      <c r="E36" s="112" t="s">
        <v>178</v>
      </c>
      <c r="F36" s="113" t="s">
        <v>179</v>
      </c>
      <c r="G36" s="113" t="s">
        <v>181</v>
      </c>
      <c r="H36" s="114" t="s">
        <v>58</v>
      </c>
    </row>
    <row r="37" spans="1:8" ht="16.5" thickTop="1" thickBot="1" x14ac:dyDescent="0.3">
      <c r="A37" s="126" t="s">
        <v>33</v>
      </c>
      <c r="B37" s="127"/>
      <c r="C37" s="72">
        <f>'FY24 Budget'!E166</f>
        <v>0</v>
      </c>
      <c r="D37" s="72">
        <f>C37*1.03</f>
        <v>0</v>
      </c>
      <c r="E37" s="72">
        <f>D37*1.03</f>
        <v>0</v>
      </c>
      <c r="F37" s="72">
        <f t="shared" ref="F37:G37" si="12">E37*1.03</f>
        <v>0</v>
      </c>
      <c r="G37" s="72">
        <f t="shared" si="12"/>
        <v>0</v>
      </c>
      <c r="H37" s="72">
        <f>SUM(C37:G37)</f>
        <v>0</v>
      </c>
    </row>
    <row r="38" spans="1:8" ht="16.5" thickTop="1" thickBot="1" x14ac:dyDescent="0.3"/>
    <row r="39" spans="1:8" ht="19.5" thickTop="1" thickBot="1" x14ac:dyDescent="0.3">
      <c r="A39" s="110" t="s">
        <v>170</v>
      </c>
      <c r="B39" s="111"/>
      <c r="C39" s="112" t="s">
        <v>180</v>
      </c>
      <c r="D39" s="112" t="s">
        <v>177</v>
      </c>
      <c r="E39" s="112" t="s">
        <v>178</v>
      </c>
      <c r="F39" s="113" t="s">
        <v>179</v>
      </c>
      <c r="G39" s="113" t="s">
        <v>181</v>
      </c>
      <c r="H39" s="114" t="s">
        <v>58</v>
      </c>
    </row>
    <row r="40" spans="1:8" ht="16.5" thickTop="1" thickBot="1" x14ac:dyDescent="0.3">
      <c r="A40" s="126" t="s">
        <v>33</v>
      </c>
      <c r="B40" s="127"/>
      <c r="C40" s="72">
        <f>'FY24 Budget'!E176</f>
        <v>0</v>
      </c>
      <c r="D40" s="72">
        <f>C40*1.03</f>
        <v>0</v>
      </c>
      <c r="E40" s="72">
        <f>D40*1.03</f>
        <v>0</v>
      </c>
      <c r="F40" s="72">
        <f t="shared" ref="F40:G40" si="13">E40*1.03</f>
        <v>0</v>
      </c>
      <c r="G40" s="72">
        <f t="shared" si="13"/>
        <v>0</v>
      </c>
      <c r="H40" s="72">
        <f>SUM(C40:G40)</f>
        <v>0</v>
      </c>
    </row>
    <row r="41" spans="1:8" ht="16.5" thickTop="1" thickBot="1" x14ac:dyDescent="0.3"/>
    <row r="42" spans="1:8" ht="19.5" thickTop="1" thickBot="1" x14ac:dyDescent="0.3">
      <c r="A42" s="110" t="s">
        <v>171</v>
      </c>
      <c r="B42" s="111"/>
      <c r="C42" s="112" t="s">
        <v>180</v>
      </c>
      <c r="D42" s="112" t="s">
        <v>177</v>
      </c>
      <c r="E42" s="112" t="s">
        <v>178</v>
      </c>
      <c r="F42" s="113" t="s">
        <v>179</v>
      </c>
      <c r="G42" s="113" t="s">
        <v>181</v>
      </c>
      <c r="H42" s="114" t="s">
        <v>58</v>
      </c>
    </row>
    <row r="43" spans="1:8" ht="16.5" thickTop="1" thickBot="1" x14ac:dyDescent="0.3">
      <c r="A43" s="126" t="s">
        <v>33</v>
      </c>
      <c r="B43" s="127"/>
      <c r="C43" s="72">
        <f>'FY24 Budget'!E185</f>
        <v>0</v>
      </c>
      <c r="D43" s="72">
        <f>C43*1.03</f>
        <v>0</v>
      </c>
      <c r="E43" s="72">
        <f>D43*1.03</f>
        <v>0</v>
      </c>
      <c r="F43" s="72">
        <f t="shared" ref="F43:G43" si="14">E43*1.03</f>
        <v>0</v>
      </c>
      <c r="G43" s="72">
        <f t="shared" si="14"/>
        <v>0</v>
      </c>
      <c r="H43" s="72">
        <f>SUM(C43:G43)</f>
        <v>0</v>
      </c>
    </row>
    <row r="44" spans="1:8" ht="16.5" thickTop="1" thickBot="1" x14ac:dyDescent="0.3"/>
    <row r="45" spans="1:8" ht="19.5" thickTop="1" thickBot="1" x14ac:dyDescent="0.3">
      <c r="B45" s="128"/>
      <c r="C45" s="112" t="s">
        <v>180</v>
      </c>
      <c r="D45" s="112" t="s">
        <v>177</v>
      </c>
      <c r="E45" s="112" t="s">
        <v>178</v>
      </c>
      <c r="F45" s="113" t="s">
        <v>179</v>
      </c>
      <c r="G45" s="113" t="s">
        <v>181</v>
      </c>
      <c r="H45" s="129" t="s">
        <v>58</v>
      </c>
    </row>
    <row r="46" spans="1:8" ht="16.5" thickTop="1" thickBot="1" x14ac:dyDescent="0.3">
      <c r="B46" s="130" t="s">
        <v>172</v>
      </c>
      <c r="C46" s="131">
        <f>C43+C40+C37+C34+C31+C28+C25+C22+C15</f>
        <v>0</v>
      </c>
      <c r="D46" s="131">
        <f>D43+D40+D37+D34+D31+D28+D25+D22+D15</f>
        <v>0</v>
      </c>
      <c r="E46" s="131">
        <f>E43+E40+E37+E34+E31+E28+E25+E22+E15</f>
        <v>0</v>
      </c>
      <c r="F46" s="131">
        <f t="shared" ref="F46:G46" si="15">F43+F40+F37+F34+F31+F28+F25+F22+F15</f>
        <v>0</v>
      </c>
      <c r="G46" s="131">
        <f t="shared" si="15"/>
        <v>0</v>
      </c>
      <c r="H46" s="132">
        <f>H43+H40+H37+H34+H31+H28+H25+H22+H15</f>
        <v>0</v>
      </c>
    </row>
  </sheetData>
  <sheetProtection algorithmName="SHA-512" hashValue="zxIuZOErvQxCTy9sQt/wftn1/qqAOl7o4ZSohy4cHYtyzVX56BniNpedQeyuM1XZ7mRDlfmma12gKa2AbIusOw==" saltValue="XFeAwKhwClJ8jsnimC3mkg==" spinCount="100000" sheet="1" objects="1" scenarios="1"/>
  <mergeCells count="6">
    <mergeCell ref="A6:B6"/>
    <mergeCell ref="A1:E1"/>
    <mergeCell ref="A2:E2"/>
    <mergeCell ref="A3:E3"/>
    <mergeCell ref="A4:E4"/>
    <mergeCell ref="A5:E5"/>
  </mergeCells>
  <pageMargins left="0.7" right="0.7" top="0.75" bottom="0.75" header="0.3" footer="0.3"/>
  <pageSetup scale="63" orientation="portrait" r:id="rId1"/>
  <headerFooter>
    <oddFooter>&amp;LProf Dev Budget Projections&amp;R&amp;P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FY24 Budget</vt:lpstr>
      <vt:lpstr>Budget Narrative</vt:lpstr>
      <vt:lpstr>Budget Projections</vt:lpstr>
      <vt:lpstr>'Budget Narrative'!Print_Area</vt:lpstr>
      <vt:lpstr>'Budget Projections'!Print_Area</vt:lpstr>
      <vt:lpstr>'FY24 Budget'!Print_Area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Sarah</dc:creator>
  <cp:lastModifiedBy>Frederick, Courtney</cp:lastModifiedBy>
  <cp:lastPrinted>2020-02-07T18:22:45Z</cp:lastPrinted>
  <dcterms:created xsi:type="dcterms:W3CDTF">2017-01-26T13:24:11Z</dcterms:created>
  <dcterms:modified xsi:type="dcterms:W3CDTF">2023-04-10T14:17:59Z</dcterms:modified>
</cp:coreProperties>
</file>