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ri.j.kincaid\Documents\LKincaid\web stuff\NEW\RFP\"/>
    </mc:Choice>
  </mc:AlternateContent>
  <bookViews>
    <workbookView xWindow="90" yWindow="60" windowWidth="16260" windowHeight="6090"/>
  </bookViews>
  <sheets>
    <sheet name="Option 1 Budget FY21" sheetId="1" r:id="rId1"/>
    <sheet name="Option 1 Budget Narrative" sheetId="3" r:id="rId2"/>
    <sheet name="Option 1 FY22-23 Budget" sheetId="14" r:id="rId3"/>
    <sheet name="Option 2 Budget FY21" sheetId="10" r:id="rId4"/>
    <sheet name="Option 2 Budget Narrative" sheetId="11" r:id="rId5"/>
    <sheet name="Option 2 FY22-23 Budget" sheetId="15" r:id="rId6"/>
    <sheet name="Option 3 Budget FY21" sheetId="12" r:id="rId7"/>
    <sheet name="Option 3 Budget Narrative" sheetId="13" r:id="rId8"/>
    <sheet name="Option 3 FY22-23 Budget" sheetId="16" r:id="rId9"/>
    <sheet name="List" sheetId="9" state="hidden" r:id="rId10"/>
  </sheets>
  <definedNames>
    <definedName name="_xlnm.Print_Area" localSheetId="0">'Option 1 Budget FY21'!$A$1:$G$187</definedName>
    <definedName name="_xlnm.Print_Area" localSheetId="1">'Option 1 Budget Narrative'!$A$1:$E$129</definedName>
    <definedName name="_xlnm.Print_Area" localSheetId="2">'Option 1 FY22-23 Budget'!$A$1:$F$48</definedName>
    <definedName name="_xlnm.Print_Area" localSheetId="3">'Option 2 Budget FY21'!$A$1:$G$187</definedName>
    <definedName name="_xlnm.Print_Area" localSheetId="4">'Option 2 Budget Narrative'!$A$1:$E$129</definedName>
    <definedName name="_xlnm.Print_Area" localSheetId="5">'Option 2 FY22-23 Budget'!$A$1:$F$47</definedName>
    <definedName name="_xlnm.Print_Area" localSheetId="6">'Option 3 Budget FY21'!$A$1:$G$187</definedName>
    <definedName name="_xlnm.Print_Area" localSheetId="7">'Option 3 Budget Narrative'!$A$1:$E$131</definedName>
    <definedName name="_xlnm.Print_Area" localSheetId="8">'Option 3 FY22-23 Budget'!$A$1:$F$47</definedName>
  </definedNames>
  <calcPr calcId="162913"/>
</workbook>
</file>

<file path=xl/calcChain.xml><?xml version="1.0" encoding="utf-8"?>
<calcChain xmlns="http://schemas.openxmlformats.org/spreadsheetml/2006/main">
  <c r="C44" i="16" l="1"/>
  <c r="C41" i="16"/>
  <c r="D41" i="16" s="1"/>
  <c r="C38" i="16"/>
  <c r="C35" i="16"/>
  <c r="C32" i="16"/>
  <c r="C29" i="16"/>
  <c r="D29" i="16" s="1"/>
  <c r="C26" i="16"/>
  <c r="C22" i="16"/>
  <c r="C21" i="16"/>
  <c r="C20" i="16"/>
  <c r="C15" i="16"/>
  <c r="C14" i="16"/>
  <c r="D14" i="16" s="1"/>
  <c r="C13" i="16"/>
  <c r="D35" i="16"/>
  <c r="D21" i="16"/>
  <c r="C44" i="15"/>
  <c r="C41" i="15"/>
  <c r="D41" i="15" s="1"/>
  <c r="C38" i="15"/>
  <c r="C35" i="15"/>
  <c r="D35" i="15" s="1"/>
  <c r="C32" i="15"/>
  <c r="D32" i="15" s="1"/>
  <c r="E32" i="15" s="1"/>
  <c r="C29" i="15"/>
  <c r="D29" i="15" s="1"/>
  <c r="C26" i="15"/>
  <c r="C23" i="15"/>
  <c r="C22" i="15"/>
  <c r="C21" i="15"/>
  <c r="D21" i="15" s="1"/>
  <c r="C20" i="15"/>
  <c r="C16" i="15"/>
  <c r="C15" i="15"/>
  <c r="D15" i="15" s="1"/>
  <c r="E15" i="15" s="1"/>
  <c r="C14" i="15"/>
  <c r="D14" i="15" s="1"/>
  <c r="C13" i="15"/>
  <c r="C44" i="14"/>
  <c r="D44" i="14" s="1"/>
  <c r="C41" i="14"/>
  <c r="D41" i="14" s="1"/>
  <c r="C38" i="14"/>
  <c r="D38" i="14" s="1"/>
  <c r="C35" i="14"/>
  <c r="C32" i="14"/>
  <c r="D32" i="14" s="1"/>
  <c r="C29" i="14"/>
  <c r="C26" i="14"/>
  <c r="C23" i="14"/>
  <c r="C22" i="14"/>
  <c r="C21" i="14"/>
  <c r="C20" i="14"/>
  <c r="C16" i="14"/>
  <c r="C15" i="14"/>
  <c r="D15" i="14" s="1"/>
  <c r="E15" i="14" s="1"/>
  <c r="C14" i="14"/>
  <c r="D14" i="14" s="1"/>
  <c r="E14" i="14" s="1"/>
  <c r="C13" i="14"/>
  <c r="D13" i="14" s="1"/>
  <c r="E184" i="12"/>
  <c r="E176" i="12"/>
  <c r="E175" i="12"/>
  <c r="E174" i="12"/>
  <c r="E173" i="12"/>
  <c r="E165" i="12"/>
  <c r="E164" i="12"/>
  <c r="E163" i="12"/>
  <c r="E162" i="12"/>
  <c r="E166" i="12" s="1"/>
  <c r="E161" i="12"/>
  <c r="E160" i="12"/>
  <c r="E159" i="12"/>
  <c r="E151" i="12"/>
  <c r="E150" i="12"/>
  <c r="E149" i="12"/>
  <c r="E148" i="12"/>
  <c r="E147" i="12"/>
  <c r="E146" i="12"/>
  <c r="E145" i="12"/>
  <c r="E144" i="12"/>
  <c r="E143" i="12"/>
  <c r="E152" i="12" s="1"/>
  <c r="E135" i="12"/>
  <c r="E134" i="12"/>
  <c r="E133" i="12"/>
  <c r="E132" i="12"/>
  <c r="E131" i="12"/>
  <c r="E130" i="12"/>
  <c r="E129" i="12"/>
  <c r="E128" i="12"/>
  <c r="E136" i="12" s="1"/>
  <c r="E127" i="12"/>
  <c r="E119" i="12"/>
  <c r="E118" i="12"/>
  <c r="E117" i="12"/>
  <c r="E116" i="12"/>
  <c r="E115" i="12"/>
  <c r="E114" i="12"/>
  <c r="E113" i="12"/>
  <c r="E112" i="12"/>
  <c r="E120" i="12" s="1"/>
  <c r="E111" i="12"/>
  <c r="E110" i="12"/>
  <c r="C102" i="12"/>
  <c r="E80" i="12"/>
  <c r="E79" i="12"/>
  <c r="E78" i="12"/>
  <c r="E77" i="12"/>
  <c r="E76" i="12"/>
  <c r="E75" i="12"/>
  <c r="E81" i="12" s="1"/>
  <c r="D87" i="12" s="1"/>
  <c r="E70" i="12"/>
  <c r="E69" i="12"/>
  <c r="E68" i="12"/>
  <c r="E67" i="12"/>
  <c r="E66" i="12"/>
  <c r="E65" i="12"/>
  <c r="E71" i="12" s="1"/>
  <c r="D86" i="12" s="1"/>
  <c r="E61" i="12"/>
  <c r="D85" i="12" s="1"/>
  <c r="E60" i="12"/>
  <c r="E59" i="12"/>
  <c r="E58" i="12"/>
  <c r="E57" i="12"/>
  <c r="E56" i="12"/>
  <c r="E55" i="12"/>
  <c r="F41" i="12"/>
  <c r="F40" i="12"/>
  <c r="F39" i="12"/>
  <c r="F38" i="12"/>
  <c r="F37" i="12"/>
  <c r="F36" i="12"/>
  <c r="F35" i="12"/>
  <c r="F34" i="12"/>
  <c r="F33" i="12"/>
  <c r="F32" i="12"/>
  <c r="F42" i="12" s="1"/>
  <c r="D48" i="12" s="1"/>
  <c r="F27" i="12"/>
  <c r="F26" i="12"/>
  <c r="F25" i="12"/>
  <c r="F24" i="12"/>
  <c r="F28" i="12" s="1"/>
  <c r="D47" i="12" s="1"/>
  <c r="F23" i="12"/>
  <c r="F18" i="12"/>
  <c r="F17" i="12"/>
  <c r="F16" i="12"/>
  <c r="F15" i="12"/>
  <c r="F14" i="12"/>
  <c r="F19" i="12" s="1"/>
  <c r="D46" i="12" s="1"/>
  <c r="E184" i="10"/>
  <c r="E175" i="10"/>
  <c r="E174" i="10"/>
  <c r="E173" i="10"/>
  <c r="E176" i="10" s="1"/>
  <c r="E165" i="10"/>
  <c r="E164" i="10"/>
  <c r="E163" i="10"/>
  <c r="E166" i="10" s="1"/>
  <c r="E162" i="10"/>
  <c r="E161" i="10"/>
  <c r="E160" i="10"/>
  <c r="E159" i="10"/>
  <c r="E151" i="10"/>
  <c r="E150" i="10"/>
  <c r="E149" i="10"/>
  <c r="E148" i="10"/>
  <c r="E147" i="10"/>
  <c r="E146" i="10"/>
  <c r="E145" i="10"/>
  <c r="E144" i="10"/>
  <c r="E143" i="10"/>
  <c r="E152" i="10" s="1"/>
  <c r="E135" i="10"/>
  <c r="E134" i="10"/>
  <c r="E133" i="10"/>
  <c r="E132" i="10"/>
  <c r="E131" i="10"/>
  <c r="E130" i="10"/>
  <c r="E129" i="10"/>
  <c r="E128" i="10"/>
  <c r="E127" i="10"/>
  <c r="E136" i="10" s="1"/>
  <c r="E119" i="10"/>
  <c r="E118" i="10"/>
  <c r="E117" i="10"/>
  <c r="E116" i="10"/>
  <c r="E115" i="10"/>
  <c r="E114" i="10"/>
  <c r="E113" i="10"/>
  <c r="E112" i="10"/>
  <c r="E111" i="10"/>
  <c r="E110" i="10"/>
  <c r="E120" i="10" s="1"/>
  <c r="C102" i="10"/>
  <c r="E80" i="10"/>
  <c r="E79" i="10"/>
  <c r="E78" i="10"/>
  <c r="E77" i="10"/>
  <c r="E76" i="10"/>
  <c r="E75" i="10"/>
  <c r="E81" i="10" s="1"/>
  <c r="D87" i="10" s="1"/>
  <c r="E71" i="10"/>
  <c r="D86" i="10" s="1"/>
  <c r="E70" i="10"/>
  <c r="E69" i="10"/>
  <c r="E68" i="10"/>
  <c r="E67" i="10"/>
  <c r="E66" i="10"/>
  <c r="E65" i="10"/>
  <c r="E60" i="10"/>
  <c r="E61" i="10" s="1"/>
  <c r="D85" i="10" s="1"/>
  <c r="E59" i="10"/>
  <c r="E58" i="10"/>
  <c r="E57" i="10"/>
  <c r="E56" i="10"/>
  <c r="E55" i="10"/>
  <c r="F41" i="10"/>
  <c r="F40" i="10"/>
  <c r="F39" i="10"/>
  <c r="F38" i="10"/>
  <c r="F37" i="10"/>
  <c r="F36" i="10"/>
  <c r="F35" i="10"/>
  <c r="F34" i="10"/>
  <c r="F33" i="10"/>
  <c r="F32" i="10"/>
  <c r="F42" i="10" s="1"/>
  <c r="D48" i="10" s="1"/>
  <c r="F27" i="10"/>
  <c r="F26" i="10"/>
  <c r="F25" i="10"/>
  <c r="F28" i="10" s="1"/>
  <c r="D47" i="10" s="1"/>
  <c r="F24" i="10"/>
  <c r="F23" i="10"/>
  <c r="F18" i="10"/>
  <c r="F17" i="10"/>
  <c r="F16" i="10"/>
  <c r="F15" i="10"/>
  <c r="F14" i="10"/>
  <c r="F19" i="10" s="1"/>
  <c r="D46" i="10" s="1"/>
  <c r="D49" i="10" s="1"/>
  <c r="C16" i="16" l="1"/>
  <c r="E29" i="16"/>
  <c r="F29" i="16" s="1"/>
  <c r="E14" i="16"/>
  <c r="F14" i="16" s="1"/>
  <c r="E41" i="16"/>
  <c r="F41" i="16"/>
  <c r="E35" i="16"/>
  <c r="F35" i="16"/>
  <c r="E21" i="16"/>
  <c r="F21" i="16" s="1"/>
  <c r="D13" i="16"/>
  <c r="D20" i="16"/>
  <c r="D26" i="16"/>
  <c r="E26" i="16" s="1"/>
  <c r="D38" i="16"/>
  <c r="E38" i="16" s="1"/>
  <c r="D15" i="16"/>
  <c r="E15" i="16" s="1"/>
  <c r="D22" i="16"/>
  <c r="E22" i="16" s="1"/>
  <c r="D32" i="16"/>
  <c r="E32" i="16" s="1"/>
  <c r="D44" i="16"/>
  <c r="C23" i="16"/>
  <c r="C47" i="15"/>
  <c r="E29" i="15"/>
  <c r="F29" i="15" s="1"/>
  <c r="E14" i="15"/>
  <c r="F14" i="15" s="1"/>
  <c r="E21" i="15"/>
  <c r="F21" i="15" s="1"/>
  <c r="E41" i="15"/>
  <c r="F41" i="15" s="1"/>
  <c r="E35" i="15"/>
  <c r="F35" i="15" s="1"/>
  <c r="D26" i="15"/>
  <c r="E26" i="15" s="1"/>
  <c r="D13" i="15"/>
  <c r="D22" i="15"/>
  <c r="E22" i="15" s="1"/>
  <c r="D44" i="15"/>
  <c r="F15" i="15"/>
  <c r="F32" i="15"/>
  <c r="D20" i="15"/>
  <c r="D38" i="15"/>
  <c r="E38" i="15" s="1"/>
  <c r="D26" i="14"/>
  <c r="E26" i="14" s="1"/>
  <c r="D29" i="14"/>
  <c r="E29" i="14" s="1"/>
  <c r="C47" i="14"/>
  <c r="E44" i="14"/>
  <c r="E41" i="14"/>
  <c r="F41" i="14" s="1"/>
  <c r="E38" i="14"/>
  <c r="F38" i="14" s="1"/>
  <c r="D35" i="14"/>
  <c r="E35" i="14" s="1"/>
  <c r="E32" i="14"/>
  <c r="F32" i="14" s="1"/>
  <c r="D20" i="14"/>
  <c r="D21" i="14"/>
  <c r="E21" i="14" s="1"/>
  <c r="F14" i="14"/>
  <c r="D22" i="14"/>
  <c r="E22" i="14" s="1"/>
  <c r="F22" i="14" s="1"/>
  <c r="F15" i="14"/>
  <c r="D16" i="14"/>
  <c r="E13" i="14"/>
  <c r="D49" i="12"/>
  <c r="D88" i="12"/>
  <c r="D183" i="12" s="1"/>
  <c r="E183" i="12" s="1"/>
  <c r="E185" i="12" s="1"/>
  <c r="E187" i="12" s="1"/>
  <c r="D88" i="10"/>
  <c r="D183" i="10"/>
  <c r="E183" i="10" s="1"/>
  <c r="E185" i="10" s="1"/>
  <c r="E187" i="10" s="1"/>
  <c r="F14" i="1"/>
  <c r="F26" i="16" l="1"/>
  <c r="F22" i="16"/>
  <c r="D23" i="16"/>
  <c r="E20" i="16"/>
  <c r="E23" i="16" s="1"/>
  <c r="F32" i="16"/>
  <c r="F38" i="16"/>
  <c r="F15" i="16"/>
  <c r="C47" i="16"/>
  <c r="D16" i="16"/>
  <c r="E13" i="16"/>
  <c r="E44" i="16"/>
  <c r="F44" i="16"/>
  <c r="F20" i="16"/>
  <c r="F22" i="15"/>
  <c r="F38" i="15"/>
  <c r="E20" i="15"/>
  <c r="E23" i="15" s="1"/>
  <c r="D23" i="15"/>
  <c r="F26" i="15"/>
  <c r="E44" i="15"/>
  <c r="F20" i="15"/>
  <c r="E13" i="15"/>
  <c r="D16" i="15"/>
  <c r="F44" i="14"/>
  <c r="F26" i="14"/>
  <c r="F29" i="14"/>
  <c r="F35" i="14"/>
  <c r="D23" i="14"/>
  <c r="D47" i="14" s="1"/>
  <c r="E20" i="14"/>
  <c r="E23" i="14" s="1"/>
  <c r="E47" i="14" s="1"/>
  <c r="F21" i="14"/>
  <c r="E16" i="14"/>
  <c r="F13" i="14"/>
  <c r="E147" i="1"/>
  <c r="E162" i="1"/>
  <c r="E160" i="1"/>
  <c r="F23" i="16" l="1"/>
  <c r="D47" i="16"/>
  <c r="E16" i="16"/>
  <c r="E47" i="16" s="1"/>
  <c r="F13" i="16"/>
  <c r="D47" i="15"/>
  <c r="F23" i="15"/>
  <c r="E16" i="15"/>
  <c r="E47" i="15" s="1"/>
  <c r="F13" i="15"/>
  <c r="F44" i="15"/>
  <c r="F23" i="14"/>
  <c r="F20" i="14"/>
  <c r="F16" i="14"/>
  <c r="E174" i="1"/>
  <c r="E173" i="1"/>
  <c r="E159" i="1"/>
  <c r="E144" i="1"/>
  <c r="E143" i="1"/>
  <c r="F16" i="16" l="1"/>
  <c r="F47" i="16" s="1"/>
  <c r="F16" i="15"/>
  <c r="F47" i="15" s="1"/>
  <c r="F47" i="14"/>
  <c r="E184" i="1"/>
  <c r="E133" i="1"/>
  <c r="E132" i="1"/>
  <c r="E131" i="1"/>
  <c r="E175" i="1"/>
  <c r="E176" i="1" s="1"/>
  <c r="E165" i="1"/>
  <c r="E164" i="1"/>
  <c r="E163" i="1"/>
  <c r="E161" i="1"/>
  <c r="E150" i="1"/>
  <c r="E149" i="1"/>
  <c r="E151" i="1"/>
  <c r="E148" i="1"/>
  <c r="E146" i="1"/>
  <c r="E145" i="1"/>
  <c r="E135" i="1"/>
  <c r="E134" i="1"/>
  <c r="E130" i="1"/>
  <c r="E129" i="1"/>
  <c r="E128" i="1"/>
  <c r="E127" i="1"/>
  <c r="E119" i="1"/>
  <c r="E118" i="1"/>
  <c r="E117" i="1"/>
  <c r="E116" i="1"/>
  <c r="E115" i="1"/>
  <c r="E114" i="1"/>
  <c r="E113" i="1"/>
  <c r="E112" i="1"/>
  <c r="E111" i="1"/>
  <c r="E110" i="1"/>
  <c r="C102" i="1"/>
  <c r="E80" i="1"/>
  <c r="E79" i="1"/>
  <c r="E78" i="1"/>
  <c r="E77" i="1"/>
  <c r="E76" i="1"/>
  <c r="E75" i="1"/>
  <c r="E70" i="1"/>
  <c r="E69" i="1"/>
  <c r="E68" i="1"/>
  <c r="E67" i="1"/>
  <c r="E66" i="1"/>
  <c r="E65" i="1"/>
  <c r="E60" i="1"/>
  <c r="E59" i="1"/>
  <c r="E58" i="1"/>
  <c r="E57" i="1"/>
  <c r="E56" i="1"/>
  <c r="E55" i="1"/>
  <c r="F41" i="1"/>
  <c r="F40" i="1"/>
  <c r="F39" i="1"/>
  <c r="F38" i="1"/>
  <c r="F37" i="1"/>
  <c r="F36" i="1"/>
  <c r="F35" i="1"/>
  <c r="F34" i="1"/>
  <c r="F33" i="1"/>
  <c r="F32" i="1"/>
  <c r="F27" i="1"/>
  <c r="F26" i="1"/>
  <c r="F25" i="1"/>
  <c r="F24" i="1"/>
  <c r="F23" i="1"/>
  <c r="F18" i="1"/>
  <c r="F17" i="1"/>
  <c r="F16" i="1"/>
  <c r="F15" i="1"/>
  <c r="E152" i="1" l="1"/>
  <c r="F42" i="1"/>
  <c r="D48" i="1" s="1"/>
  <c r="E166" i="1"/>
  <c r="E136" i="1"/>
  <c r="E120" i="1"/>
  <c r="F28" i="1"/>
  <c r="D47" i="1" s="1"/>
  <c r="E81" i="1"/>
  <c r="D87" i="1" s="1"/>
  <c r="E71" i="1"/>
  <c r="D86" i="1" s="1"/>
  <c r="F19" i="1"/>
  <c r="D46" i="1" s="1"/>
  <c r="E61" i="1"/>
  <c r="D85" i="1" s="1"/>
  <c r="D88" i="1" l="1"/>
  <c r="D49" i="1"/>
  <c r="D183" i="1" s="1"/>
  <c r="E183" i="1" l="1"/>
  <c r="E185" i="1" s="1"/>
  <c r="E187" i="1" s="1"/>
</calcChain>
</file>

<file path=xl/sharedStrings.xml><?xml version="1.0" encoding="utf-8"?>
<sst xmlns="http://schemas.openxmlformats.org/spreadsheetml/2006/main" count="950" uniqueCount="191">
  <si>
    <t>NH Adult Education</t>
  </si>
  <si>
    <t>WIOA-Funded Request for Proposals</t>
  </si>
  <si>
    <t>Name of the Organization</t>
  </si>
  <si>
    <t>Personnel</t>
  </si>
  <si>
    <t>Administrative</t>
  </si>
  <si>
    <t>[Enter Number of Hours per Week]</t>
  </si>
  <si>
    <t>[Enter the Number of Weeks per Year]</t>
  </si>
  <si>
    <t>[Enter the Wage per Hour]</t>
  </si>
  <si>
    <t>TOTAL</t>
  </si>
  <si>
    <t>Administrative TOTAL</t>
  </si>
  <si>
    <t>[Enter Counselor Title]</t>
  </si>
  <si>
    <t>Counseling TOTAL</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</si>
  <si>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</si>
  <si>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</si>
  <si>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</si>
  <si>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</si>
  <si>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</si>
  <si>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</si>
  <si>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</si>
  <si>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</si>
  <si>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[Enter Number of Counseling Staff Receiving Benefit]</t>
  </si>
  <si>
    <t>[Enter the Amount per Counseling Staff]</t>
  </si>
  <si>
    <t>Counseling Benefit TOTAL</t>
  </si>
  <si>
    <t>[Enter Number of Teacher Staff Receiving Benefit]</t>
  </si>
  <si>
    <t>[Enter the Amount per Teacher Staff]</t>
  </si>
  <si>
    <t>Teacher Benefit TOTAL</t>
  </si>
  <si>
    <t>Salary</t>
  </si>
  <si>
    <t>Benefits</t>
  </si>
  <si>
    <t>TOTALS</t>
  </si>
  <si>
    <t>Professional Technical Services</t>
  </si>
  <si>
    <t>Property Services</t>
  </si>
  <si>
    <t>110 Personnel Salary Totals</t>
  </si>
  <si>
    <t>120 Personnel Benefit Totals</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</si>
  <si>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</si>
  <si>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</si>
  <si>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</si>
  <si>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</si>
  <si>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</si>
  <si>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</si>
  <si>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</si>
  <si>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</si>
  <si>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</si>
  <si>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</si>
  <si>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</si>
  <si>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</si>
  <si>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</si>
  <si>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</si>
  <si>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</si>
  <si>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</si>
  <si>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</si>
  <si>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</si>
  <si>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</si>
  <si>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</si>
  <si>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</si>
  <si>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</si>
  <si>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</si>
  <si>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</si>
  <si>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</si>
  <si>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</si>
  <si>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</si>
  <si>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</si>
  <si>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</si>
  <si>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</si>
  <si>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</si>
  <si>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</si>
  <si>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</si>
  <si>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</si>
  <si>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</si>
  <si>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</si>
  <si>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</si>
  <si>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</si>
  <si>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</si>
  <si>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</si>
  <si>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</si>
  <si>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</si>
  <si>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</si>
  <si>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</si>
  <si>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</si>
  <si>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</si>
  <si>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</si>
  <si>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</si>
  <si>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</si>
  <si>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</si>
  <si>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</si>
  <si>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</si>
  <si>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</si>
  <si>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</si>
  <si>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2400-620</t>
  </si>
  <si>
    <t>1000-640</t>
  </si>
  <si>
    <t>1000-641</t>
  </si>
  <si>
    <t>1000-642</t>
  </si>
  <si>
    <t>1000-650</t>
  </si>
  <si>
    <t>[Enter Type of Supply]</t>
  </si>
  <si>
    <t>1000-630</t>
  </si>
  <si>
    <t>Food</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</si>
  <si>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</si>
  <si>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</si>
  <si>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</si>
  <si>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</si>
  <si>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</si>
  <si>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</si>
  <si>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</si>
  <si>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</si>
  <si>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</si>
  <si>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</si>
  <si>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</si>
  <si>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</si>
  <si>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</si>
  <si>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</si>
  <si>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</si>
  <si>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</si>
  <si>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</si>
  <si>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</si>
  <si>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</si>
  <si>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</si>
  <si>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</si>
  <si>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</si>
  <si>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</si>
  <si>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</si>
  <si>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</si>
  <si>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</si>
  <si>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</si>
  <si>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</si>
  <si>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</si>
  <si>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</si>
  <si>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</si>
  <si>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</si>
  <si>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</si>
  <si>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</si>
  <si>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</si>
  <si>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</si>
  <si>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</si>
  <si>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</si>
  <si>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</si>
  <si>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</si>
  <si>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</si>
  <si>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</si>
  <si>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</si>
  <si>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</si>
  <si>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</si>
  <si>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</si>
  <si>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</si>
  <si>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</si>
  <si>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</si>
  <si>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</si>
  <si>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</si>
  <si>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</si>
  <si>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[Enter Administrative Title]</t>
  </si>
  <si>
    <t>Amounts paid for items that are consumed, worn out or deteriorated through use or items that lose their identity through fabrication or incorporation into different or more complex units or substances.</t>
  </si>
  <si>
    <t>Back to Budget - Benefits</t>
  </si>
  <si>
    <t>2300-900</t>
  </si>
  <si>
    <t>Section 12: FY 21 Budget</t>
  </si>
  <si>
    <t>Support Staff</t>
  </si>
  <si>
    <t>Instructional Staff</t>
  </si>
  <si>
    <t>Support Staff Benefits</t>
  </si>
  <si>
    <t>Instructional Staff Benefits</t>
  </si>
  <si>
    <t>1. Please list the Administrative, Support Staff and Instructional Staff positions for the program by title.</t>
  </si>
  <si>
    <t>BUDGET FY21 (July 1, 2020 - June 30, 2021)</t>
  </si>
  <si>
    <t>Option Budget Worksheet</t>
  </si>
  <si>
    <t>Corrections</t>
  </si>
  <si>
    <t>IET</t>
  </si>
  <si>
    <t>IELCE</t>
  </si>
  <si>
    <t>IET/IELCE</t>
  </si>
  <si>
    <t>Choose Option Type from Drop Down:</t>
  </si>
  <si>
    <t>BUDGET FY22 - 23 (July 1, 2021 - June 30, 2023)</t>
  </si>
  <si>
    <t>FY21</t>
  </si>
  <si>
    <t>FY22</t>
  </si>
  <si>
    <t>FY23</t>
  </si>
  <si>
    <t>300 Professional Services</t>
  </si>
  <si>
    <t>400 Purchased Property Services</t>
  </si>
  <si>
    <t>500 Other Purchased Property Services</t>
  </si>
  <si>
    <t>600 Supplies</t>
  </si>
  <si>
    <t>700 Property</t>
  </si>
  <si>
    <t>800 Other Objects</t>
  </si>
  <si>
    <t>2900-900 Other Uses of Funds</t>
  </si>
  <si>
    <t>Estimated Budget Total</t>
  </si>
  <si>
    <r>
      <rPr>
        <b/>
        <sz val="11"/>
        <color theme="1"/>
        <rFont val="Arial"/>
        <family val="2"/>
      </rPr>
      <t>NOTE:</t>
    </r>
    <r>
      <rPr>
        <sz val="11"/>
        <color theme="1"/>
        <rFont val="Arial"/>
        <family val="2"/>
      </rPr>
      <t xml:space="preserve"> This workbook will be automatically calculated based on the Option 1 Budget FY21 Worksheet with an increase of 3% in each fiscal year.</t>
    </r>
  </si>
  <si>
    <t>Option 1 FY21 Budget Narrative</t>
  </si>
  <si>
    <t>WIOA-Funded Requests for Proposals</t>
  </si>
  <si>
    <t>BUDGET NARRATIVE FY21 (July 1, 2020 - June 30, 2021)</t>
  </si>
  <si>
    <t>Option 1 FY22-23 Budget Projections</t>
  </si>
  <si>
    <t>Option 1 FY21 Budget Worksheet</t>
  </si>
  <si>
    <t>Option 2 FY22-23 Budget Projections</t>
  </si>
  <si>
    <r>
      <rPr>
        <b/>
        <sz val="11"/>
        <color theme="1"/>
        <rFont val="Arial"/>
        <family val="2"/>
      </rPr>
      <t>NOTE:</t>
    </r>
    <r>
      <rPr>
        <sz val="11"/>
        <color theme="1"/>
        <rFont val="Arial"/>
        <family val="2"/>
      </rPr>
      <t xml:space="preserve"> This workbook will be automatically calculated based on the Option 2 Budget FY21 Worksheet with an increase of 3% in each fiscal year.</t>
    </r>
  </si>
  <si>
    <t>Option 3 FY22-23 Budget Projections</t>
  </si>
  <si>
    <r>
      <rPr>
        <b/>
        <sz val="11"/>
        <color theme="1"/>
        <rFont val="Arial"/>
        <family val="2"/>
      </rPr>
      <t>NOTE:</t>
    </r>
    <r>
      <rPr>
        <sz val="11"/>
        <color theme="1"/>
        <rFont val="Arial"/>
        <family val="2"/>
      </rPr>
      <t xml:space="preserve"> This workbook will be automatically calculated based on the Option 3 Budget FY21 Worksheet with an increase of 3% in each fiscal year.</t>
    </r>
  </si>
  <si>
    <t>Option 3 FY 21 Budget Worksheet</t>
  </si>
  <si>
    <t>Option 3 FY 21 Budget Narrative</t>
  </si>
  <si>
    <t>FY21 Budget TOTAL</t>
  </si>
  <si>
    <t>FY21 BUDGET NARRATIVE</t>
  </si>
  <si>
    <t>Option 2 FY21 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</si>
</sst>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3"/>
      <color theme="1"/>
      <name val="Arial"/>
      <family val="2"/>
    </font>
    <font>
      <sz val="11"/>
      <color theme="1"/>
      <name val="Arial"/>
      <family val="2"/>
    </font>
    <font>
      <i/>
      <sz val="10"/>
      <color theme="1"/>
      <name val="Arial"/>
      <family val="2"/>
    </font>
    <font>
      <b/>
      <sz val="12"/>
      <color theme="1"/>
      <name val="Arial"/>
      <family val="2"/>
    </font>
    <font>
      <i/>
      <sz val="11"/>
      <color theme="1"/>
      <name val="Arial"/>
      <family val="2"/>
    </font>
    <font>
      <i/>
      <sz val="11"/>
      <color theme="1"/>
      <name val="Calibri"/>
      <family val="2"/>
      <scheme val="minor"/>
    </font>
    <font>
      <b/>
      <sz val="11"/>
      <color theme="1"/>
      <name val="Arial"/>
      <family val="2"/>
    </font>
    <font>
      <sz val="14"/>
      <color theme="1"/>
      <name val="Arial"/>
      <family val="2"/>
    </font>
    <font>
      <b/>
      <sz val="14"/>
      <color theme="1"/>
      <name val="Arial"/>
      <family val="2"/>
    </font>
    <font>
      <b/>
      <i/>
      <sz val="11"/>
      <color theme="1"/>
      <name val="Arial"/>
      <family val="2"/>
    </font>
    <font>
      <b/>
      <i/>
      <sz val="11"/>
      <color theme="1"/>
      <name val="Calibri"/>
      <family val="2"/>
      <scheme val="minor"/>
    </font>
    <font>
      <sz val="10"/>
      <color theme="1"/>
      <name val="Arial"/>
      <family val="2"/>
    </font>
    <font>
      <u/>
      <sz val="11"/>
      <color theme="10"/>
      <name val="Calibri"/>
      <family val="2"/>
      <scheme val="minor"/>
    </font>
    <font>
      <b/>
      <i/>
      <sz val="11"/>
      <name val="Arial"/>
      <family val="2"/>
    </font>
    <font>
      <b/>
      <i/>
      <sz val="1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39997558519241921"/>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style="thick">
        <color auto="1"/>
      </right>
      <top style="medium">
        <color auto="1"/>
      </top>
      <bottom style="thin">
        <color indexed="64"/>
      </bottom>
      <diagonal/>
    </border>
    <border>
      <left style="thin">
        <color indexed="64"/>
      </left>
      <right style="thick">
        <color auto="1"/>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auto="1"/>
      </left>
      <right style="thick">
        <color auto="1"/>
      </right>
      <top style="medium">
        <color indexed="64"/>
      </top>
      <bottom style="thick">
        <color auto="1"/>
      </bottom>
      <diagonal/>
    </border>
    <border>
      <left style="thick">
        <color indexed="64"/>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298">
    <xf numFmtId="0" fontId="0" fillId="0" borderId="0" xfId="0"/>
    <xf numFmtId="0" fontId="3" fillId="0" borderId="0" xfId="0" applyFont="1" applyAlignment="1">
      <alignment horizontal="center"/>
    </xf>
    <xf numFmtId="0" fontId="4" fillId="0" borderId="0" xfId="0" applyFont="1" applyAlignment="1">
      <alignment horizontal="left" vertical="center" indent="8" readingOrder="1"/>
    </xf>
    <xf numFmtId="0" fontId="5" fillId="0" borderId="0" xfId="0" applyFont="1" applyAlignment="1">
      <alignment horizontal="center"/>
    </xf>
    <xf numFmtId="0" fontId="5" fillId="0" borderId="0" xfId="0" applyFont="1" applyAlignment="1">
      <alignment horizontal="left" vertical="center" indent="12" readingOrder="1"/>
    </xf>
    <xf numFmtId="0" fontId="5"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0" xfId="0" applyFont="1"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9" fillId="0" borderId="0" xfId="0" applyFont="1" applyAlignment="1"/>
    <xf numFmtId="0" fontId="0" fillId="0" borderId="0" xfId="0" applyAlignment="1"/>
    <xf numFmtId="0" fontId="0" fillId="0" borderId="5" xfId="0" applyBorder="1"/>
    <xf numFmtId="0" fontId="10" fillId="3" borderId="6" xfId="0" applyFont="1" applyFill="1" applyBorder="1"/>
    <xf numFmtId="0" fontId="0" fillId="3" borderId="6" xfId="0" applyFill="1" applyBorder="1"/>
    <xf numFmtId="0" fontId="0" fillId="3" borderId="7" xfId="0" applyFill="1" applyBorder="1"/>
    <xf numFmtId="0" fontId="0" fillId="0" borderId="8" xfId="0" applyBorder="1" applyAlignment="1">
      <alignment wrapText="1"/>
    </xf>
    <xf numFmtId="0" fontId="5" fillId="0" borderId="9" xfId="0" applyFont="1" applyBorder="1" applyAlignment="1">
      <alignment wrapText="1"/>
    </xf>
    <xf numFmtId="0" fontId="10" fillId="0" borderId="10" xfId="0" applyFont="1" applyBorder="1" applyAlignment="1">
      <alignment wrapText="1"/>
    </xf>
    <xf numFmtId="0" fontId="5" fillId="0" borderId="0" xfId="0" applyFont="1" applyAlignment="1">
      <alignment horizontal="left" vertical="center" wrapText="1"/>
    </xf>
    <xf numFmtId="0" fontId="5" fillId="0" borderId="8" xfId="0" applyFont="1" applyBorder="1"/>
    <xf numFmtId="44" fontId="0" fillId="0" borderId="10" xfId="1" applyFont="1" applyBorder="1"/>
    <xf numFmtId="0" fontId="5" fillId="0" borderId="11" xfId="0" applyFont="1" applyBorder="1"/>
    <xf numFmtId="0" fontId="0" fillId="0" borderId="13" xfId="0" applyBorder="1"/>
    <xf numFmtId="0" fontId="0" fillId="0" borderId="14" xfId="0" applyBorder="1"/>
    <xf numFmtId="0" fontId="0" fillId="0" borderId="15" xfId="0" applyBorder="1"/>
    <xf numFmtId="0" fontId="10" fillId="3" borderId="16" xfId="0" applyFont="1" applyFill="1" applyBorder="1"/>
    <xf numFmtId="0" fontId="5" fillId="0" borderId="18" xfId="0" applyFont="1" applyBorder="1"/>
    <xf numFmtId="0" fontId="10" fillId="3" borderId="21" xfId="0" applyFont="1" applyFill="1" applyBorder="1"/>
    <xf numFmtId="0" fontId="10" fillId="3" borderId="22" xfId="0" applyFont="1" applyFill="1" applyBorder="1"/>
    <xf numFmtId="0" fontId="0" fillId="4" borderId="8" xfId="0" applyFill="1" applyBorder="1" applyAlignment="1">
      <alignment wrapText="1"/>
    </xf>
    <xf numFmtId="0" fontId="5" fillId="4" borderId="9" xfId="0" applyFont="1" applyFill="1" applyBorder="1" applyAlignment="1">
      <alignment wrapText="1"/>
    </xf>
    <xf numFmtId="0" fontId="0" fillId="4" borderId="5" xfId="0" applyFill="1" applyBorder="1"/>
    <xf numFmtId="0" fontId="5" fillId="4" borderId="6" xfId="0" applyFont="1" applyFill="1" applyBorder="1"/>
    <xf numFmtId="0" fontId="0" fillId="4" borderId="11" xfId="0" applyFill="1" applyBorder="1" applyAlignment="1">
      <alignment wrapText="1"/>
    </xf>
    <xf numFmtId="0" fontId="5" fillId="4" borderId="12" xfId="0" applyFont="1" applyFill="1" applyBorder="1" applyAlignment="1">
      <alignment wrapText="1"/>
    </xf>
    <xf numFmtId="0" fontId="0" fillId="4" borderId="8" xfId="0" applyFill="1" applyBorder="1"/>
    <xf numFmtId="0" fontId="5" fillId="4" borderId="9" xfId="0" applyFont="1" applyFill="1" applyBorder="1"/>
    <xf numFmtId="0" fontId="10" fillId="5" borderId="17" xfId="0" applyFont="1" applyFill="1" applyBorder="1"/>
    <xf numFmtId="0" fontId="11" fillId="0" borderId="0" xfId="0" applyFont="1" applyFill="1"/>
    <xf numFmtId="0" fontId="11" fillId="5" borderId="5" xfId="0" applyFont="1" applyFill="1" applyBorder="1"/>
    <xf numFmtId="0" fontId="12" fillId="5" borderId="6" xfId="0" applyFont="1" applyFill="1" applyBorder="1"/>
    <xf numFmtId="0" fontId="11" fillId="5" borderId="6" xfId="0" applyFont="1" applyFill="1" applyBorder="1"/>
    <xf numFmtId="0" fontId="10" fillId="0" borderId="0" xfId="0" applyFont="1" applyFill="1" applyBorder="1"/>
    <xf numFmtId="44" fontId="0" fillId="0" borderId="0" xfId="0" applyNumberFormat="1" applyFill="1" applyBorder="1"/>
    <xf numFmtId="0" fontId="10" fillId="5" borderId="23" xfId="0" applyFont="1" applyFill="1" applyBorder="1"/>
    <xf numFmtId="0" fontId="14" fillId="0" borderId="0" xfId="0" applyFont="1" applyAlignment="1"/>
    <xf numFmtId="0" fontId="10" fillId="0" borderId="0" xfId="0" applyFont="1" applyAlignment="1">
      <alignment horizontal="left" vertical="center" indent="12" readingOrder="1"/>
    </xf>
    <xf numFmtId="0" fontId="2" fillId="0" borderId="0" xfId="0" applyFont="1"/>
    <xf numFmtId="0" fontId="5" fillId="0" borderId="0" xfId="0" applyFont="1" applyAlignment="1">
      <alignment vertical="center" wrapText="1"/>
    </xf>
    <xf numFmtId="0" fontId="0" fillId="6" borderId="8" xfId="0" applyFill="1" applyBorder="1" applyAlignment="1">
      <alignment wrapText="1"/>
    </xf>
    <xf numFmtId="0" fontId="5" fillId="6" borderId="9" xfId="0" applyFont="1" applyFill="1" applyBorder="1" applyAlignment="1">
      <alignment wrapText="1"/>
    </xf>
    <xf numFmtId="0" fontId="5" fillId="6" borderId="8" xfId="0" applyFont="1" applyFill="1" applyBorder="1"/>
    <xf numFmtId="0" fontId="10" fillId="5" borderId="22" xfId="0" applyFont="1" applyFill="1" applyBorder="1" applyAlignment="1">
      <alignment wrapText="1"/>
    </xf>
    <xf numFmtId="0" fontId="5" fillId="6" borderId="9" xfId="0" applyFont="1" applyFill="1" applyBorder="1"/>
    <xf numFmtId="44" fontId="5" fillId="6" borderId="9" xfId="1" applyFont="1" applyFill="1" applyBorder="1"/>
    <xf numFmtId="0" fontId="0" fillId="0" borderId="0" xfId="0" applyBorder="1" applyAlignment="1">
      <alignment wrapText="1"/>
    </xf>
    <xf numFmtId="0" fontId="16" fillId="0" borderId="0" xfId="2"/>
    <xf numFmtId="0" fontId="16" fillId="0" borderId="31" xfId="2" applyFill="1" applyBorder="1" applyAlignment="1">
      <alignment wrapText="1"/>
    </xf>
    <xf numFmtId="0" fontId="16" fillId="0" borderId="0" xfId="2" applyBorder="1" applyAlignment="1">
      <alignment wrapText="1"/>
    </xf>
    <xf numFmtId="0" fontId="5" fillId="6" borderId="9" xfId="0" applyFont="1" applyFill="1" applyBorder="1" applyAlignment="1">
      <alignment horizontal="left" vertical="top"/>
    </xf>
    <xf numFmtId="0" fontId="10" fillId="5" borderId="33" xfId="0" applyFont="1" applyFill="1" applyBorder="1" applyAlignment="1">
      <alignment wrapText="1"/>
    </xf>
    <xf numFmtId="44" fontId="0" fillId="0" borderId="17" xfId="0" applyNumberFormat="1" applyBorder="1" applyProtection="1"/>
    <xf numFmtId="44" fontId="5" fillId="4" borderId="6" xfId="1" applyFont="1" applyFill="1" applyBorder="1" applyProtection="1"/>
    <xf numFmtId="44" fontId="5" fillId="4" borderId="12" xfId="0" applyNumberFormat="1" applyFont="1" applyFill="1" applyBorder="1" applyAlignment="1" applyProtection="1">
      <alignment wrapText="1"/>
    </xf>
    <xf numFmtId="44" fontId="5" fillId="4" borderId="9" xfId="0" applyNumberFormat="1" applyFont="1" applyFill="1" applyBorder="1" applyProtection="1"/>
    <xf numFmtId="44" fontId="5" fillId="5" borderId="23" xfId="0" applyNumberFormat="1" applyFont="1" applyFill="1" applyBorder="1" applyProtection="1"/>
    <xf numFmtId="44" fontId="0" fillId="5" borderId="17" xfId="0" applyNumberFormat="1" applyFill="1" applyBorder="1" applyProtection="1"/>
    <xf numFmtId="44" fontId="0" fillId="5" borderId="23" xfId="0" applyNumberFormat="1" applyFill="1" applyBorder="1" applyProtection="1"/>
    <xf numFmtId="0" fontId="5" fillId="0" borderId="0" xfId="0" applyFont="1" applyBorder="1" applyAlignment="1">
      <alignment horizontal="left" vertical="top" wrapText="1"/>
    </xf>
    <xf numFmtId="0" fontId="5" fillId="0" borderId="0" xfId="0" applyFont="1" applyAlignment="1" applyProtection="1">
      <alignment horizontal="left" vertical="top" wrapText="1"/>
      <protection locked="0"/>
    </xf>
    <xf numFmtId="0" fontId="0" fillId="6" borderId="9" xfId="0" applyFill="1" applyBorder="1" applyAlignment="1" applyProtection="1">
      <alignment horizontal="left" vertical="top"/>
      <protection locked="0"/>
    </xf>
    <xf numFmtId="44" fontId="0" fillId="6" borderId="9" xfId="1" applyFont="1" applyFill="1" applyBorder="1" applyAlignment="1" applyProtection="1">
      <alignment horizontal="left" vertical="top"/>
      <protection locked="0"/>
    </xf>
    <xf numFmtId="0" fontId="5" fillId="6" borderId="9" xfId="0" applyFont="1" applyFill="1" applyBorder="1" applyProtection="1">
      <protection locked="0"/>
    </xf>
    <xf numFmtId="0" fontId="5" fillId="6" borderId="9" xfId="0" applyFont="1" applyFill="1" applyBorder="1" applyAlignment="1" applyProtection="1">
      <alignment horizontal="left" vertical="top"/>
      <protection locked="0"/>
    </xf>
    <xf numFmtId="44" fontId="5" fillId="6" borderId="9" xfId="1" applyFont="1" applyFill="1" applyBorder="1" applyAlignment="1" applyProtection="1">
      <alignment horizontal="left" vertical="top"/>
      <protection locked="0"/>
    </xf>
    <xf numFmtId="44" fontId="15" fillId="6" borderId="9" xfId="1"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44" fontId="0" fillId="0" borderId="9" xfId="1"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9" xfId="0" applyBorder="1" applyAlignment="1" applyProtection="1">
      <alignment horizontal="left" vertical="top"/>
      <protection locked="0"/>
    </xf>
    <xf numFmtId="44" fontId="0" fillId="0" borderId="19" xfId="1" applyFont="1" applyBorder="1" applyAlignment="1" applyProtection="1">
      <alignment horizontal="left" vertical="top"/>
      <protection locked="0"/>
    </xf>
    <xf numFmtId="44" fontId="5" fillId="6" borderId="9" xfId="1" applyFont="1" applyFill="1" applyBorder="1" applyProtection="1">
      <protection locked="0"/>
    </xf>
    <xf numFmtId="0" fontId="5" fillId="0" borderId="0" xfId="0" applyFont="1" applyAlignment="1">
      <alignment horizontal="center"/>
    </xf>
    <xf numFmtId="0" fontId="3" fillId="0" borderId="0" xfId="0" applyFont="1" applyAlignment="1">
      <alignment horizontal="center"/>
    </xf>
    <xf numFmtId="0" fontId="16" fillId="0" borderId="0" xfId="2" applyAlignment="1">
      <alignment wrapText="1"/>
    </xf>
    <xf numFmtId="0" fontId="0" fillId="0" borderId="0" xfId="0" applyAlignment="1">
      <alignment wrapText="1"/>
    </xf>
    <xf numFmtId="0" fontId="0" fillId="0" borderId="0" xfId="0" applyAlignment="1"/>
    <xf numFmtId="0" fontId="5" fillId="0" borderId="0" xfId="0" applyFont="1" applyAlignment="1">
      <alignment vertical="center" wrapText="1"/>
    </xf>
    <xf numFmtId="0" fontId="0" fillId="0" borderId="0" xfId="0" applyAlignment="1">
      <alignment horizontal="center"/>
    </xf>
    <xf numFmtId="0" fontId="14" fillId="0" borderId="0" xfId="0" applyFont="1" applyAlignment="1"/>
    <xf numFmtId="44" fontId="0" fillId="0" borderId="10" xfId="1" applyFont="1" applyBorder="1" applyProtection="1"/>
    <xf numFmtId="44" fontId="0" fillId="0" borderId="20" xfId="1" applyFont="1" applyBorder="1" applyProtection="1"/>
    <xf numFmtId="44" fontId="0" fillId="6" borderId="9" xfId="1" applyFont="1" applyFill="1" applyBorder="1" applyProtection="1"/>
    <xf numFmtId="0" fontId="0" fillId="0" borderId="0" xfId="0"/>
    <xf numFmtId="0" fontId="5" fillId="0" borderId="9" xfId="0" applyFont="1" applyBorder="1" applyAlignment="1">
      <alignment horizontal="center"/>
    </xf>
    <xf numFmtId="0" fontId="0" fillId="0" borderId="0" xfId="0" applyProtection="1">
      <protection locked="0"/>
    </xf>
    <xf numFmtId="0" fontId="0" fillId="0" borderId="13" xfId="0" applyBorder="1" applyProtection="1">
      <protection locked="0"/>
    </xf>
    <xf numFmtId="0" fontId="11" fillId="5" borderId="35" xfId="0" applyFont="1" applyFill="1" applyBorder="1" applyAlignment="1" applyProtection="1"/>
    <xf numFmtId="0" fontId="0" fillId="5" borderId="36" xfId="0" applyFill="1" applyBorder="1" applyAlignment="1" applyProtection="1"/>
    <xf numFmtId="0" fontId="11" fillId="5" borderId="17" xfId="0" applyFont="1" applyFill="1" applyBorder="1" applyProtection="1"/>
    <xf numFmtId="0" fontId="11" fillId="5" borderId="37" xfId="0" applyFont="1" applyFill="1" applyBorder="1" applyProtection="1"/>
    <xf numFmtId="0" fontId="5" fillId="4" borderId="34" xfId="0" applyFont="1" applyFill="1" applyBorder="1" applyAlignment="1" applyProtection="1">
      <alignment wrapText="1"/>
    </xf>
    <xf numFmtId="0" fontId="5" fillId="4" borderId="6" xfId="0" applyFont="1" applyFill="1" applyBorder="1" applyProtection="1"/>
    <xf numFmtId="0" fontId="5" fillId="4" borderId="12" xfId="0" applyFont="1" applyFill="1" applyBorder="1" applyAlignment="1" applyProtection="1">
      <alignment wrapText="1"/>
    </xf>
    <xf numFmtId="0" fontId="5" fillId="4" borderId="9" xfId="0" applyFont="1" applyFill="1" applyBorder="1" applyProtection="1"/>
    <xf numFmtId="0" fontId="10" fillId="5" borderId="17" xfId="0" applyFont="1" applyFill="1" applyBorder="1" applyProtection="1"/>
    <xf numFmtId="0" fontId="10" fillId="5" borderId="23" xfId="0" applyFont="1" applyFill="1" applyBorder="1" applyProtection="1"/>
    <xf numFmtId="0" fontId="0" fillId="0" borderId="0" xfId="0" applyProtection="1"/>
    <xf numFmtId="0" fontId="5" fillId="4" borderId="9" xfId="0" applyFont="1" applyFill="1" applyBorder="1" applyAlignment="1" applyProtection="1">
      <alignment wrapText="1"/>
    </xf>
    <xf numFmtId="0" fontId="10" fillId="6" borderId="17" xfId="0" applyFont="1" applyFill="1" applyBorder="1" applyProtection="1"/>
    <xf numFmtId="0" fontId="10" fillId="6" borderId="23" xfId="0" applyFont="1" applyFill="1" applyBorder="1" applyProtection="1"/>
    <xf numFmtId="44" fontId="5" fillId="4" borderId="9" xfId="1" applyFont="1" applyFill="1" applyBorder="1" applyAlignment="1" applyProtection="1">
      <alignment wrapText="1"/>
    </xf>
    <xf numFmtId="0" fontId="0" fillId="0" borderId="13" xfId="0" applyBorder="1" applyProtection="1"/>
    <xf numFmtId="0" fontId="11" fillId="5" borderId="38" xfId="0" applyFont="1" applyFill="1" applyBorder="1" applyProtection="1"/>
    <xf numFmtId="0" fontId="11" fillId="5" borderId="39" xfId="0" applyFont="1" applyFill="1" applyBorder="1" applyProtection="1"/>
    <xf numFmtId="0" fontId="10" fillId="6" borderId="40" xfId="0" applyFont="1" applyFill="1" applyBorder="1" applyProtection="1"/>
    <xf numFmtId="44" fontId="5" fillId="6" borderId="41" xfId="0" applyNumberFormat="1" applyFont="1" applyFill="1" applyBorder="1" applyProtection="1"/>
    <xf numFmtId="44" fontId="5" fillId="6" borderId="42" xfId="0" applyNumberFormat="1" applyFont="1" applyFill="1" applyBorder="1" applyProtection="1"/>
    <xf numFmtId="0" fontId="11" fillId="9" borderId="35" xfId="0" applyFont="1" applyFill="1" applyBorder="1" applyAlignment="1" applyProtection="1">
      <protection locked="0"/>
    </xf>
    <xf numFmtId="0" fontId="0" fillId="9" borderId="36" xfId="0" applyFill="1" applyBorder="1" applyAlignment="1" applyProtection="1">
      <protection locked="0"/>
    </xf>
    <xf numFmtId="0" fontId="11" fillId="9" borderId="17" xfId="0" applyFont="1" applyFill="1" applyBorder="1" applyProtection="1">
      <protection locked="0"/>
    </xf>
    <xf numFmtId="0" fontId="11" fillId="9" borderId="37" xfId="0" applyFont="1" applyFill="1" applyBorder="1" applyProtection="1">
      <protection locked="0"/>
    </xf>
    <xf numFmtId="0" fontId="5" fillId="8" borderId="34" xfId="0" applyFont="1" applyFill="1" applyBorder="1" applyAlignment="1" applyProtection="1">
      <alignment wrapText="1"/>
      <protection locked="0"/>
    </xf>
    <xf numFmtId="0" fontId="5" fillId="8" borderId="6" xfId="0" applyFont="1" applyFill="1" applyBorder="1" applyProtection="1">
      <protection locked="0"/>
    </xf>
    <xf numFmtId="44" fontId="5" fillId="8" borderId="6" xfId="1" applyFont="1" applyFill="1" applyBorder="1" applyProtection="1">
      <protection locked="0"/>
    </xf>
    <xf numFmtId="0" fontId="5" fillId="8" borderId="12" xfId="0" applyFont="1" applyFill="1" applyBorder="1" applyAlignment="1" applyProtection="1">
      <alignment wrapText="1"/>
      <protection locked="0"/>
    </xf>
    <xf numFmtId="44" fontId="5" fillId="8" borderId="12" xfId="0" applyNumberFormat="1" applyFont="1" applyFill="1" applyBorder="1" applyAlignment="1" applyProtection="1">
      <alignment wrapText="1"/>
      <protection locked="0"/>
    </xf>
    <xf numFmtId="0" fontId="5" fillId="8" borderId="9" xfId="0" applyFont="1" applyFill="1" applyBorder="1" applyProtection="1">
      <protection locked="0"/>
    </xf>
    <xf numFmtId="44" fontId="5" fillId="8" borderId="9" xfId="0" applyNumberFormat="1" applyFont="1" applyFill="1" applyBorder="1" applyProtection="1">
      <protection locked="0"/>
    </xf>
    <xf numFmtId="0" fontId="10" fillId="9" borderId="17" xfId="0" applyFont="1" applyFill="1" applyBorder="1" applyProtection="1">
      <protection locked="0"/>
    </xf>
    <xf numFmtId="0" fontId="10" fillId="9" borderId="23" xfId="0" applyFont="1" applyFill="1" applyBorder="1" applyProtection="1">
      <protection locked="0"/>
    </xf>
    <xf numFmtId="44" fontId="5" fillId="9" borderId="23" xfId="0" applyNumberFormat="1" applyFont="1" applyFill="1" applyBorder="1" applyProtection="1">
      <protection locked="0"/>
    </xf>
    <xf numFmtId="0" fontId="11" fillId="9" borderId="38" xfId="0" applyFont="1" applyFill="1" applyBorder="1" applyProtection="1">
      <protection locked="0"/>
    </xf>
    <xf numFmtId="0" fontId="11" fillId="9" borderId="39" xfId="0" applyFont="1" applyFill="1" applyBorder="1" applyProtection="1">
      <protection locked="0"/>
    </xf>
    <xf numFmtId="0" fontId="5" fillId="8" borderId="9" xfId="0" applyFont="1" applyFill="1" applyBorder="1" applyAlignment="1" applyProtection="1">
      <alignment wrapText="1"/>
      <protection locked="0"/>
    </xf>
    <xf numFmtId="0" fontId="10" fillId="8" borderId="17" xfId="0" applyFont="1" applyFill="1" applyBorder="1" applyProtection="1">
      <protection locked="0"/>
    </xf>
    <xf numFmtId="0" fontId="10" fillId="8" borderId="23" xfId="0" applyFont="1" applyFill="1" applyBorder="1" applyProtection="1">
      <protection locked="0"/>
    </xf>
    <xf numFmtId="44" fontId="5" fillId="8" borderId="9" xfId="1" applyFont="1" applyFill="1" applyBorder="1" applyAlignment="1" applyProtection="1">
      <alignment wrapText="1"/>
      <protection locked="0"/>
    </xf>
    <xf numFmtId="0" fontId="10" fillId="8" borderId="40" xfId="0" applyFont="1" applyFill="1" applyBorder="1" applyProtection="1">
      <protection locked="0"/>
    </xf>
    <xf numFmtId="44" fontId="5" fillId="8" borderId="41" xfId="0" applyNumberFormat="1" applyFont="1" applyFill="1" applyBorder="1" applyProtection="1">
      <protection locked="0"/>
    </xf>
    <xf numFmtId="44" fontId="5" fillId="8" borderId="42" xfId="0" applyNumberFormat="1" applyFont="1" applyFill="1" applyBorder="1" applyProtection="1">
      <protection locked="0"/>
    </xf>
    <xf numFmtId="0" fontId="0" fillId="10" borderId="8" xfId="0" applyFill="1" applyBorder="1" applyAlignment="1">
      <alignment wrapText="1"/>
    </xf>
    <xf numFmtId="0" fontId="5" fillId="10" borderId="9" xfId="0" applyFont="1" applyFill="1" applyBorder="1" applyAlignment="1">
      <alignment wrapText="1"/>
    </xf>
    <xf numFmtId="0" fontId="0" fillId="10" borderId="5" xfId="0" applyFill="1" applyBorder="1"/>
    <xf numFmtId="0" fontId="5" fillId="10" borderId="6" xfId="0" applyFont="1" applyFill="1" applyBorder="1"/>
    <xf numFmtId="44" fontId="5" fillId="10" borderId="6" xfId="1" applyFont="1" applyFill="1" applyBorder="1" applyProtection="1"/>
    <xf numFmtId="0" fontId="0" fillId="10" borderId="11" xfId="0" applyFill="1" applyBorder="1" applyAlignment="1">
      <alignment wrapText="1"/>
    </xf>
    <xf numFmtId="0" fontId="5" fillId="10" borderId="12" xfId="0" applyFont="1" applyFill="1" applyBorder="1" applyAlignment="1">
      <alignment wrapText="1"/>
    </xf>
    <xf numFmtId="44" fontId="5" fillId="10" borderId="12" xfId="0" applyNumberFormat="1" applyFont="1" applyFill="1" applyBorder="1" applyAlignment="1" applyProtection="1">
      <alignment wrapText="1"/>
    </xf>
    <xf numFmtId="0" fontId="0" fillId="10" borderId="8" xfId="0" applyFill="1" applyBorder="1"/>
    <xf numFmtId="0" fontId="5" fillId="10" borderId="9" xfId="0" applyFont="1" applyFill="1" applyBorder="1"/>
    <xf numFmtId="44" fontId="5" fillId="10" borderId="9" xfId="0" applyNumberFormat="1" applyFont="1" applyFill="1" applyBorder="1" applyProtection="1"/>
    <xf numFmtId="0" fontId="10" fillId="11" borderId="17" xfId="0" applyFont="1" applyFill="1" applyBorder="1"/>
    <xf numFmtId="0" fontId="10" fillId="11" borderId="23" xfId="0" applyFont="1" applyFill="1" applyBorder="1"/>
    <xf numFmtId="44" fontId="5" fillId="11" borderId="23" xfId="0" applyNumberFormat="1" applyFont="1" applyFill="1" applyBorder="1" applyProtection="1"/>
    <xf numFmtId="0" fontId="11" fillId="11" borderId="5" xfId="0" applyFont="1" applyFill="1" applyBorder="1"/>
    <xf numFmtId="0" fontId="12" fillId="11" borderId="6" xfId="0" applyFont="1" applyFill="1" applyBorder="1"/>
    <xf numFmtId="0" fontId="11" fillId="11" borderId="6" xfId="0" applyFont="1" applyFill="1" applyBorder="1"/>
    <xf numFmtId="0" fontId="5" fillId="10" borderId="8" xfId="0" applyFont="1" applyFill="1" applyBorder="1"/>
    <xf numFmtId="0" fontId="0" fillId="10" borderId="9" xfId="0" applyFill="1" applyBorder="1" applyAlignment="1" applyProtection="1">
      <alignment horizontal="left" vertical="top"/>
      <protection locked="0"/>
    </xf>
    <xf numFmtId="44" fontId="0" fillId="10" borderId="9" xfId="1" applyFont="1" applyFill="1" applyBorder="1" applyAlignment="1" applyProtection="1">
      <alignment horizontal="left" vertical="top"/>
      <protection locked="0"/>
    </xf>
    <xf numFmtId="0" fontId="10" fillId="11" borderId="22" xfId="0" applyFont="1" applyFill="1" applyBorder="1" applyAlignment="1">
      <alignment wrapText="1"/>
    </xf>
    <xf numFmtId="44" fontId="0" fillId="11" borderId="17" xfId="0" applyNumberFormat="1" applyFill="1" applyBorder="1" applyProtection="1"/>
    <xf numFmtId="44" fontId="0" fillId="10" borderId="9" xfId="1" applyFont="1" applyFill="1" applyBorder="1" applyProtection="1"/>
    <xf numFmtId="0" fontId="5" fillId="10" borderId="9" xfId="0" applyFont="1" applyFill="1" applyBorder="1" applyProtection="1">
      <protection locked="0"/>
    </xf>
    <xf numFmtId="0" fontId="5" fillId="10" borderId="9" xfId="0" applyFont="1" applyFill="1" applyBorder="1" applyAlignment="1" applyProtection="1">
      <alignment horizontal="left" vertical="top"/>
      <protection locked="0"/>
    </xf>
    <xf numFmtId="44" fontId="5" fillId="10" borderId="9" xfId="1" applyFont="1" applyFill="1" applyBorder="1" applyAlignment="1" applyProtection="1">
      <alignment horizontal="left" vertical="top"/>
      <protection locked="0"/>
    </xf>
    <xf numFmtId="44" fontId="15" fillId="10" borderId="9" xfId="1" applyFont="1" applyFill="1" applyBorder="1" applyAlignment="1" applyProtection="1">
      <alignment horizontal="left" vertical="top"/>
      <protection locked="0"/>
    </xf>
    <xf numFmtId="0" fontId="5" fillId="10" borderId="9" xfId="0" applyFont="1" applyFill="1" applyBorder="1" applyAlignment="1">
      <alignment horizontal="left" vertical="top"/>
    </xf>
    <xf numFmtId="44" fontId="5" fillId="10" borderId="9" xfId="1" applyFont="1" applyFill="1" applyBorder="1"/>
    <xf numFmtId="44" fontId="5" fillId="10" borderId="9" xfId="1" applyFont="1" applyFill="1" applyBorder="1" applyProtection="1">
      <protection locked="0"/>
    </xf>
    <xf numFmtId="0" fontId="10" fillId="11" borderId="33" xfId="0" applyFont="1" applyFill="1" applyBorder="1" applyAlignment="1">
      <alignment wrapText="1"/>
    </xf>
    <xf numFmtId="44" fontId="0" fillId="11" borderId="23" xfId="0" applyNumberFormat="1" applyFill="1" applyBorder="1" applyProtection="1"/>
    <xf numFmtId="0" fontId="0" fillId="8" borderId="8" xfId="0" applyFill="1" applyBorder="1" applyAlignment="1">
      <alignment wrapText="1"/>
    </xf>
    <xf numFmtId="0" fontId="5" fillId="8" borderId="9" xfId="0" applyFont="1" applyFill="1" applyBorder="1" applyAlignment="1">
      <alignment wrapText="1"/>
    </xf>
    <xf numFmtId="0" fontId="0" fillId="8" borderId="5" xfId="0" applyFill="1" applyBorder="1"/>
    <xf numFmtId="0" fontId="5" fillId="8" borderId="6" xfId="0" applyFont="1" applyFill="1" applyBorder="1"/>
    <xf numFmtId="44" fontId="5" fillId="8" borderId="6" xfId="1" applyFont="1" applyFill="1" applyBorder="1" applyProtection="1"/>
    <xf numFmtId="0" fontId="0" fillId="8" borderId="11" xfId="0" applyFill="1" applyBorder="1" applyAlignment="1">
      <alignment wrapText="1"/>
    </xf>
    <xf numFmtId="0" fontId="5" fillId="8" borderId="12" xfId="0" applyFont="1" applyFill="1" applyBorder="1" applyAlignment="1">
      <alignment wrapText="1"/>
    </xf>
    <xf numFmtId="44" fontId="5" fillId="8" borderId="12" xfId="0" applyNumberFormat="1" applyFont="1" applyFill="1" applyBorder="1" applyAlignment="1" applyProtection="1">
      <alignment wrapText="1"/>
    </xf>
    <xf numFmtId="0" fontId="0" fillId="8" borderId="8" xfId="0" applyFill="1" applyBorder="1"/>
    <xf numFmtId="0" fontId="5" fillId="8" borderId="9" xfId="0" applyFont="1" applyFill="1" applyBorder="1"/>
    <xf numFmtId="44" fontId="5" fillId="8" borderId="9" xfId="0" applyNumberFormat="1" applyFont="1" applyFill="1" applyBorder="1" applyProtection="1"/>
    <xf numFmtId="0" fontId="10" fillId="9" borderId="17" xfId="0" applyFont="1" applyFill="1" applyBorder="1"/>
    <xf numFmtId="0" fontId="10" fillId="9" borderId="23" xfId="0" applyFont="1" applyFill="1" applyBorder="1"/>
    <xf numFmtId="44" fontId="5" fillId="9" borderId="23" xfId="0" applyNumberFormat="1" applyFont="1" applyFill="1" applyBorder="1" applyProtection="1"/>
    <xf numFmtId="0" fontId="11" fillId="9" borderId="5" xfId="0" applyFont="1" applyFill="1" applyBorder="1"/>
    <xf numFmtId="0" fontId="12" fillId="9" borderId="6" xfId="0" applyFont="1" applyFill="1" applyBorder="1"/>
    <xf numFmtId="0" fontId="11" fillId="9" borderId="6" xfId="0" applyFont="1" applyFill="1" applyBorder="1"/>
    <xf numFmtId="0" fontId="5" fillId="8" borderId="8" xfId="0" applyFont="1" applyFill="1" applyBorder="1"/>
    <xf numFmtId="0" fontId="0" fillId="8" borderId="9" xfId="0" applyFill="1" applyBorder="1" applyAlignment="1" applyProtection="1">
      <alignment horizontal="left" vertical="top"/>
      <protection locked="0"/>
    </xf>
    <xf numFmtId="44" fontId="0" fillId="8" borderId="9" xfId="1" applyFont="1" applyFill="1" applyBorder="1" applyAlignment="1" applyProtection="1">
      <alignment horizontal="left" vertical="top"/>
      <protection locked="0"/>
    </xf>
    <xf numFmtId="0" fontId="10" fillId="9" borderId="22" xfId="0" applyFont="1" applyFill="1" applyBorder="1" applyAlignment="1">
      <alignment wrapText="1"/>
    </xf>
    <xf numFmtId="44" fontId="0" fillId="9" borderId="17" xfId="0" applyNumberFormat="1" applyFill="1" applyBorder="1" applyProtection="1"/>
    <xf numFmtId="44" fontId="0" fillId="8" borderId="9" xfId="1" applyFont="1" applyFill="1" applyBorder="1" applyProtection="1"/>
    <xf numFmtId="0" fontId="0" fillId="2" borderId="8" xfId="0" applyFill="1" applyBorder="1" applyAlignment="1">
      <alignment wrapText="1"/>
    </xf>
    <xf numFmtId="0" fontId="5" fillId="2" borderId="9" xfId="0" applyFont="1" applyFill="1" applyBorder="1" applyAlignment="1">
      <alignment wrapText="1"/>
    </xf>
    <xf numFmtId="0" fontId="5" fillId="2" borderId="8" xfId="0" applyFont="1" applyFill="1" applyBorder="1"/>
    <xf numFmtId="0" fontId="5" fillId="2" borderId="9" xfId="0" applyFont="1" applyFill="1" applyBorder="1"/>
    <xf numFmtId="44" fontId="0" fillId="2" borderId="9" xfId="1" applyFont="1"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44" fontId="0" fillId="2" borderId="9" xfId="1" applyFont="1" applyFill="1" applyBorder="1" applyProtection="1"/>
    <xf numFmtId="0" fontId="5" fillId="2" borderId="9" xfId="0" applyFont="1" applyFill="1" applyBorder="1" applyProtection="1">
      <protection locked="0"/>
    </xf>
    <xf numFmtId="0" fontId="5" fillId="2" borderId="9" xfId="0" applyFont="1" applyFill="1" applyBorder="1" applyAlignment="1" applyProtection="1">
      <alignment horizontal="left" vertical="top"/>
      <protection locked="0"/>
    </xf>
    <xf numFmtId="44" fontId="5" fillId="2" borderId="9" xfId="1" applyFont="1" applyFill="1" applyBorder="1" applyAlignment="1" applyProtection="1">
      <alignment horizontal="left" vertical="top"/>
      <protection locked="0"/>
    </xf>
    <xf numFmtId="44" fontId="15" fillId="2" borderId="9" xfId="1" applyFont="1" applyFill="1" applyBorder="1" applyAlignment="1" applyProtection="1">
      <alignment horizontal="left" vertical="top"/>
      <protection locked="0"/>
    </xf>
    <xf numFmtId="0" fontId="5" fillId="2" borderId="9" xfId="0" applyFont="1" applyFill="1" applyBorder="1" applyAlignment="1">
      <alignment horizontal="left" vertical="top"/>
    </xf>
    <xf numFmtId="0" fontId="10" fillId="9" borderId="33" xfId="0" applyFont="1" applyFill="1" applyBorder="1" applyAlignment="1">
      <alignment wrapText="1"/>
    </xf>
    <xf numFmtId="44" fontId="0" fillId="9" borderId="23" xfId="0" applyNumberFormat="1" applyFill="1" applyBorder="1" applyProtection="1"/>
    <xf numFmtId="44" fontId="5" fillId="2" borderId="9" xfId="1" applyFont="1" applyFill="1" applyBorder="1"/>
    <xf numFmtId="44" fontId="5" fillId="2" borderId="9" xfId="1" applyFont="1" applyFill="1" applyBorder="1" applyProtection="1">
      <protection locked="0"/>
    </xf>
    <xf numFmtId="0" fontId="11" fillId="11" borderId="35" xfId="0" applyFont="1" applyFill="1" applyBorder="1" applyAlignment="1" applyProtection="1"/>
    <xf numFmtId="0" fontId="0" fillId="11" borderId="36" xfId="0" applyFill="1" applyBorder="1" applyAlignment="1" applyProtection="1"/>
    <xf numFmtId="0" fontId="11" fillId="11" borderId="17" xfId="0" applyFont="1" applyFill="1" applyBorder="1" applyProtection="1"/>
    <xf numFmtId="0" fontId="11" fillId="11" borderId="37" xfId="0" applyFont="1" applyFill="1" applyBorder="1" applyProtection="1"/>
    <xf numFmtId="0" fontId="10" fillId="11" borderId="17" xfId="0" applyFont="1" applyFill="1" applyBorder="1" applyProtection="1"/>
    <xf numFmtId="0" fontId="10" fillId="11" borderId="23" xfId="0" applyFont="1" applyFill="1" applyBorder="1" applyProtection="1"/>
    <xf numFmtId="0" fontId="11" fillId="11" borderId="38" xfId="0" applyFont="1" applyFill="1" applyBorder="1" applyProtection="1"/>
    <xf numFmtId="0" fontId="11" fillId="11" borderId="39" xfId="0" applyFont="1" applyFill="1" applyBorder="1" applyProtection="1"/>
    <xf numFmtId="0" fontId="5" fillId="10" borderId="34" xfId="0" applyFont="1" applyFill="1" applyBorder="1" applyAlignment="1" applyProtection="1">
      <alignment wrapText="1"/>
    </xf>
    <xf numFmtId="0" fontId="5" fillId="10" borderId="6" xfId="0" applyFont="1" applyFill="1" applyBorder="1" applyProtection="1"/>
    <xf numFmtId="0" fontId="5" fillId="10" borderId="12" xfId="0" applyFont="1" applyFill="1" applyBorder="1" applyAlignment="1" applyProtection="1">
      <alignment wrapText="1"/>
    </xf>
    <xf numFmtId="0" fontId="5" fillId="10" borderId="9" xfId="0" applyFont="1" applyFill="1" applyBorder="1" applyProtection="1"/>
    <xf numFmtId="0" fontId="5" fillId="10" borderId="9" xfId="0" applyFont="1" applyFill="1" applyBorder="1" applyAlignment="1" applyProtection="1">
      <alignment wrapText="1"/>
    </xf>
    <xf numFmtId="0" fontId="10" fillId="10" borderId="17" xfId="0" applyFont="1" applyFill="1" applyBorder="1" applyProtection="1"/>
    <xf numFmtId="0" fontId="10" fillId="10" borderId="23" xfId="0" applyFont="1" applyFill="1" applyBorder="1" applyProtection="1"/>
    <xf numFmtId="44" fontId="5" fillId="10" borderId="9" xfId="1" applyFont="1" applyFill="1" applyBorder="1" applyAlignment="1" applyProtection="1">
      <alignment wrapText="1"/>
    </xf>
    <xf numFmtId="0" fontId="10" fillId="10" borderId="40" xfId="0" applyFont="1" applyFill="1" applyBorder="1" applyProtection="1"/>
    <xf numFmtId="44" fontId="5" fillId="10" borderId="41" xfId="0" applyNumberFormat="1" applyFont="1" applyFill="1" applyBorder="1" applyProtection="1"/>
    <xf numFmtId="44" fontId="5" fillId="10" borderId="42" xfId="0" applyNumberFormat="1" applyFont="1" applyFill="1" applyBorder="1" applyProtection="1"/>
    <xf numFmtId="0" fontId="13" fillId="0" borderId="0" xfId="0" applyFont="1" applyAlignment="1">
      <alignment vertical="center" wrapText="1"/>
    </xf>
    <xf numFmtId="0" fontId="8" fillId="0" borderId="0" xfId="0" applyFont="1" applyAlignment="1">
      <alignment vertical="center" wrapText="1"/>
    </xf>
    <xf numFmtId="0" fontId="0" fillId="0" borderId="0" xfId="0" applyAlignment="1"/>
    <xf numFmtId="0" fontId="5" fillId="0" borderId="0" xfId="0" applyFont="1" applyAlignment="1">
      <alignment vertical="center" wrapText="1"/>
    </xf>
    <xf numFmtId="0" fontId="12" fillId="9" borderId="25" xfId="0" applyFont="1" applyFill="1" applyBorder="1" applyAlignment="1"/>
    <xf numFmtId="0" fontId="0" fillId="9" borderId="24" xfId="0" applyFill="1" applyBorder="1" applyAlignment="1"/>
    <xf numFmtId="0" fontId="0" fillId="9" borderId="26" xfId="0" applyFill="1" applyBorder="1" applyAlignment="1"/>
    <xf numFmtId="0" fontId="14" fillId="0" borderId="0" xfId="0" applyFont="1" applyAlignment="1"/>
    <xf numFmtId="0" fontId="11" fillId="9" borderId="27" xfId="0" applyFont="1" applyFill="1" applyBorder="1" applyAlignment="1"/>
    <xf numFmtId="0" fontId="0" fillId="9" borderId="16" xfId="0" applyFill="1" applyBorder="1" applyAlignment="1"/>
    <xf numFmtId="0" fontId="0" fillId="9" borderId="32" xfId="0" applyFill="1" applyBorder="1" applyAlignment="1"/>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5" fillId="0" borderId="1" xfId="0" applyFont="1" applyBorder="1" applyAlignment="1" applyProtection="1">
      <alignment horizontal="left" vertical="top"/>
      <protection locked="0"/>
    </xf>
    <xf numFmtId="0" fontId="0" fillId="0" borderId="30" xfId="0" applyFill="1" applyBorder="1" applyAlignment="1">
      <alignment vertical="top" wrapText="1"/>
    </xf>
    <xf numFmtId="0" fontId="0" fillId="0" borderId="0" xfId="0" applyFill="1" applyBorder="1" applyAlignment="1">
      <alignment vertical="top" wrapText="1"/>
    </xf>
    <xf numFmtId="0" fontId="16" fillId="0" borderId="0" xfId="2" applyAlignment="1">
      <alignment wrapText="1"/>
    </xf>
    <xf numFmtId="0" fontId="17" fillId="2" borderId="0" xfId="0" applyFont="1" applyFill="1" applyAlignment="1">
      <alignment vertical="center" wrapText="1"/>
    </xf>
    <xf numFmtId="0" fontId="18" fillId="2" borderId="0" xfId="0" applyFont="1" applyFill="1" applyAlignment="1"/>
    <xf numFmtId="0" fontId="0" fillId="0" borderId="0" xfId="0" applyAlignment="1">
      <alignment horizontal="center"/>
    </xf>
    <xf numFmtId="0" fontId="0" fillId="0" borderId="28" xfId="0" applyBorder="1" applyAlignment="1">
      <alignment horizontal="left" vertical="top" wrapText="1"/>
    </xf>
    <xf numFmtId="0" fontId="0" fillId="0" borderId="2"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5" fillId="0" borderId="1" xfId="0" applyFont="1" applyBorder="1" applyAlignment="1">
      <alignment horizontal="left" vertical="top"/>
    </xf>
    <xf numFmtId="0" fontId="13" fillId="2" borderId="0" xfId="0" applyFont="1" applyFill="1" applyAlignment="1">
      <alignment vertical="center" wrapText="1"/>
    </xf>
    <xf numFmtId="0" fontId="7" fillId="5" borderId="3"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5" borderId="1" xfId="0" applyFill="1" applyBorder="1" applyAlignment="1">
      <alignment horizontal="left" wrapText="1"/>
    </xf>
    <xf numFmtId="0" fontId="0" fillId="5" borderId="4" xfId="0" applyFill="1" applyBorder="1" applyAlignment="1">
      <alignment horizontal="left" wrapText="1"/>
    </xf>
    <xf numFmtId="0" fontId="11" fillId="5" borderId="27" xfId="0" applyFont="1" applyFill="1" applyBorder="1" applyAlignment="1"/>
    <xf numFmtId="0" fontId="0" fillId="0" borderId="16" xfId="0" applyBorder="1" applyAlignment="1"/>
    <xf numFmtId="0" fontId="0" fillId="0" borderId="32" xfId="0" applyBorder="1" applyAlignment="1"/>
    <xf numFmtId="0" fontId="12" fillId="5" borderId="25" xfId="0" applyFont="1" applyFill="1" applyBorder="1" applyAlignment="1"/>
    <xf numFmtId="0" fontId="0" fillId="0" borderId="24" xfId="0" applyBorder="1" applyAlignment="1"/>
    <xf numFmtId="0" fontId="0" fillId="0" borderId="26" xfId="0" applyBorder="1" applyAlignment="1"/>
    <xf numFmtId="0" fontId="17" fillId="5" borderId="0" xfId="0" applyFont="1" applyFill="1" applyAlignment="1">
      <alignment vertical="center" wrapText="1"/>
    </xf>
    <xf numFmtId="0" fontId="18" fillId="5" borderId="0" xfId="0" applyFont="1" applyFill="1" applyAlignment="1"/>
    <xf numFmtId="0" fontId="13" fillId="5" borderId="0" xfId="0" applyFont="1" applyFill="1" applyAlignment="1">
      <alignment vertical="center" wrapText="1"/>
    </xf>
    <xf numFmtId="0" fontId="7" fillId="7" borderId="3" xfId="0" applyFont="1" applyFill="1" applyBorder="1" applyAlignment="1">
      <alignment horizontal="left" vertical="center" wrapText="1"/>
    </xf>
    <xf numFmtId="0" fontId="7" fillId="7" borderId="1" xfId="0" applyFont="1" applyFill="1" applyBorder="1" applyAlignment="1">
      <alignment horizontal="left" vertical="center" wrapText="1"/>
    </xf>
    <xf numFmtId="0" fontId="0" fillId="7" borderId="1" xfId="0" applyFill="1" applyBorder="1" applyAlignment="1">
      <alignment horizontal="left" wrapText="1"/>
    </xf>
    <xf numFmtId="0" fontId="0" fillId="7" borderId="4" xfId="0" applyFill="1" applyBorder="1" applyAlignment="1">
      <alignment horizontal="left" wrapText="1"/>
    </xf>
    <xf numFmtId="0" fontId="11" fillId="11" borderId="27" xfId="0" applyFont="1" applyFill="1" applyBorder="1" applyAlignment="1"/>
    <xf numFmtId="0" fontId="0" fillId="11" borderId="16" xfId="0" applyFill="1" applyBorder="1" applyAlignment="1"/>
    <xf numFmtId="0" fontId="0" fillId="11" borderId="32" xfId="0" applyFill="1" applyBorder="1" applyAlignment="1"/>
    <xf numFmtId="0" fontId="12" fillId="11" borderId="25" xfId="0" applyFont="1" applyFill="1" applyBorder="1" applyAlignment="1"/>
    <xf numFmtId="0" fontId="0" fillId="11" borderId="24" xfId="0" applyFill="1" applyBorder="1" applyAlignment="1"/>
    <xf numFmtId="0" fontId="0" fillId="11" borderId="26" xfId="0" applyFill="1" applyBorder="1" applyAlignment="1"/>
    <xf numFmtId="0" fontId="17" fillId="11" borderId="0" xfId="0" applyFont="1" applyFill="1" applyAlignment="1">
      <alignment vertical="center" wrapText="1"/>
    </xf>
    <xf numFmtId="0" fontId="18" fillId="11" borderId="0" xfId="0" applyFont="1" applyFill="1" applyAlignment="1"/>
    <xf numFmtId="0" fontId="13" fillId="11" borderId="0" xfId="0" applyFont="1" applyFill="1" applyAlignment="1">
      <alignmen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189"/>
  <sheetViews>
    <sheetView tabSelected="1" view="pageBreakPreview" zoomScale="60" zoomScaleNormal="100" workbookViewId="0">
      <selection activeCell="A3" sqref="A3:E3"/>
    </sheetView>
  </sheetViews>
  <sheetFormatPr defaultRowHeight="14.5" x14ac:dyDescent="0.35"/>
  <cols>
    <col min="1" max="1" width="16.26953125" customWidth="1"/>
    <col min="2" max="2" width="26.1796875" customWidth="1"/>
    <col min="3" max="3" width="22.81640625" customWidth="1"/>
    <col min="4" max="4" width="27.7265625" customWidth="1"/>
    <col min="5" max="5" width="25.54296875" customWidth="1"/>
    <col min="6" max="6" width="17.26953125" customWidth="1"/>
  </cols>
  <sheetData>
    <row r="1" spans="1:8" ht="20" x14ac:dyDescent="0.4">
      <c r="A1" s="251" t="s">
        <v>0</v>
      </c>
      <c r="B1" s="251"/>
      <c r="C1" s="251"/>
      <c r="D1" s="251"/>
      <c r="E1" s="251"/>
      <c r="F1" s="1"/>
      <c r="G1" s="2"/>
      <c r="H1" s="2"/>
    </row>
    <row r="2" spans="1:8" x14ac:dyDescent="0.35">
      <c r="A2" s="252" t="s">
        <v>1</v>
      </c>
      <c r="B2" s="252"/>
      <c r="C2" s="252"/>
      <c r="D2" s="252"/>
      <c r="E2" s="252"/>
      <c r="F2" s="3"/>
      <c r="G2" s="4"/>
      <c r="H2" s="4"/>
    </row>
    <row r="3" spans="1:8" x14ac:dyDescent="0.35">
      <c r="A3" s="252" t="s">
        <v>181</v>
      </c>
      <c r="B3" s="252"/>
      <c r="C3" s="252"/>
      <c r="D3" s="252"/>
      <c r="E3" s="252"/>
      <c r="F3" s="3"/>
      <c r="G3" s="4"/>
      <c r="H3" s="4"/>
    </row>
    <row r="4" spans="1:8" ht="16.5" x14ac:dyDescent="0.35">
      <c r="A4" s="252" t="s">
        <v>157</v>
      </c>
      <c r="B4" s="252"/>
      <c r="C4" s="252"/>
      <c r="D4" s="252"/>
      <c r="E4" s="252"/>
      <c r="F4" s="3"/>
      <c r="G4" s="2"/>
      <c r="H4" s="2"/>
    </row>
    <row r="5" spans="1:8" ht="31.9" customHeight="1" x14ac:dyDescent="0.35">
      <c r="A5" s="254"/>
      <c r="B5" s="254"/>
      <c r="C5" s="254"/>
      <c r="D5" s="254"/>
      <c r="E5" s="254"/>
      <c r="F5" s="6"/>
      <c r="G5" s="2"/>
      <c r="H5" s="2"/>
    </row>
    <row r="6" spans="1:8" ht="13.9" customHeight="1" x14ac:dyDescent="0.35">
      <c r="A6" s="253" t="s">
        <v>2</v>
      </c>
      <c r="B6" s="253"/>
      <c r="C6" s="7"/>
      <c r="D6" s="8"/>
      <c r="E6" s="8"/>
      <c r="F6" s="8"/>
      <c r="G6" s="4"/>
      <c r="H6" s="4"/>
    </row>
    <row r="7" spans="1:8" s="10" customFormat="1" ht="31.9" customHeight="1" x14ac:dyDescent="0.35">
      <c r="A7" s="9" t="s">
        <v>163</v>
      </c>
      <c r="C7" s="99"/>
      <c r="D7" s="6"/>
      <c r="E7" s="6"/>
      <c r="F7" s="6"/>
      <c r="G7" s="2"/>
      <c r="H7" s="2"/>
    </row>
    <row r="8" spans="1:8" s="13" customFormat="1" ht="31.15" customHeight="1" x14ac:dyDescent="0.35">
      <c r="A8" s="247" t="s">
        <v>151</v>
      </c>
      <c r="B8" s="248"/>
      <c r="C8" s="249"/>
      <c r="D8" s="249"/>
      <c r="E8" s="250"/>
      <c r="F8" s="12"/>
      <c r="G8" s="4"/>
      <c r="H8" s="4"/>
    </row>
    <row r="9" spans="1:8" ht="30.65" customHeight="1" x14ac:dyDescent="0.35">
      <c r="A9" s="236" t="s">
        <v>3</v>
      </c>
      <c r="B9" s="243"/>
      <c r="C9" s="243"/>
      <c r="D9" s="243"/>
      <c r="E9" s="243"/>
      <c r="F9" s="14"/>
      <c r="G9" s="4"/>
      <c r="H9" s="4"/>
    </row>
    <row r="10" spans="1:8" ht="30.65" customHeight="1" x14ac:dyDescent="0.35">
      <c r="A10" s="237" t="s">
        <v>41</v>
      </c>
      <c r="B10" s="238"/>
      <c r="C10" s="238"/>
      <c r="D10" s="238"/>
      <c r="E10" s="238"/>
      <c r="F10" s="14"/>
      <c r="G10" s="4"/>
      <c r="H10" s="4"/>
    </row>
    <row r="11" spans="1:8" ht="30.65" customHeight="1" thickBot="1" x14ac:dyDescent="0.4">
      <c r="A11" s="239" t="s">
        <v>156</v>
      </c>
      <c r="B11" s="238"/>
      <c r="C11" s="238"/>
      <c r="D11" s="238"/>
      <c r="E11" s="238"/>
      <c r="F11" s="15"/>
      <c r="G11" s="4"/>
      <c r="H11" s="4"/>
    </row>
    <row r="12" spans="1:8" x14ac:dyDescent="0.35">
      <c r="A12" s="16"/>
      <c r="B12" s="17" t="s">
        <v>4</v>
      </c>
      <c r="C12" s="18"/>
      <c r="D12" s="18"/>
      <c r="E12" s="18"/>
      <c r="F12" s="19"/>
      <c r="G12" s="4"/>
      <c r="H12" s="4"/>
    </row>
    <row r="13" spans="1:8" s="13" customFormat="1" ht="30.65" customHeight="1" x14ac:dyDescent="0.35">
      <c r="A13" s="20"/>
      <c r="B13" s="21" t="s">
        <v>147</v>
      </c>
      <c r="C13" s="21" t="s">
        <v>5</v>
      </c>
      <c r="D13" s="21" t="s">
        <v>6</v>
      </c>
      <c r="E13" s="21" t="s">
        <v>7</v>
      </c>
      <c r="F13" s="22" t="s">
        <v>8</v>
      </c>
      <c r="G13" s="23"/>
      <c r="H13" s="23"/>
    </row>
    <row r="14" spans="1:8" x14ac:dyDescent="0.35">
      <c r="A14" s="24">
        <v>1</v>
      </c>
      <c r="B14" s="81"/>
      <c r="C14" s="81"/>
      <c r="D14" s="81"/>
      <c r="E14" s="82"/>
      <c r="F14" s="25">
        <f>C14*D14*E14</f>
        <v>0</v>
      </c>
      <c r="G14" s="4"/>
      <c r="H14" s="4"/>
    </row>
    <row r="15" spans="1:8" ht="16.5" x14ac:dyDescent="0.35">
      <c r="A15" s="24">
        <v>2</v>
      </c>
      <c r="B15" s="81"/>
      <c r="C15" s="81"/>
      <c r="D15" s="81"/>
      <c r="E15" s="82"/>
      <c r="F15" s="25">
        <f>C15*D15*E15</f>
        <v>0</v>
      </c>
      <c r="G15" s="2"/>
      <c r="H15" s="2"/>
    </row>
    <row r="16" spans="1:8" x14ac:dyDescent="0.35">
      <c r="A16" s="24">
        <v>3</v>
      </c>
      <c r="B16" s="81"/>
      <c r="C16" s="81"/>
      <c r="D16" s="81"/>
      <c r="E16" s="82"/>
      <c r="F16" s="25">
        <f>C16*D16*E16</f>
        <v>0</v>
      </c>
      <c r="G16" s="4"/>
      <c r="H16" s="4"/>
    </row>
    <row r="17" spans="1:8" x14ac:dyDescent="0.35">
      <c r="A17" s="24">
        <v>4</v>
      </c>
      <c r="B17" s="81"/>
      <c r="C17" s="81"/>
      <c r="D17" s="81"/>
      <c r="E17" s="82"/>
      <c r="F17" s="25">
        <f>C17*D17*E17</f>
        <v>0</v>
      </c>
      <c r="G17" s="4"/>
      <c r="H17" s="4"/>
    </row>
    <row r="18" spans="1:8" ht="15" thickBot="1" x14ac:dyDescent="0.4">
      <c r="A18" s="26">
        <v>5</v>
      </c>
      <c r="B18" s="83"/>
      <c r="C18" s="83"/>
      <c r="D18" s="83"/>
      <c r="E18" s="82"/>
      <c r="F18" s="25">
        <f>C18*D18*E18</f>
        <v>0</v>
      </c>
      <c r="G18" s="4"/>
      <c r="H18" s="4"/>
    </row>
    <row r="19" spans="1:8" ht="15.5" thickTop="1" thickBot="1" x14ac:dyDescent="0.4">
      <c r="A19" s="27"/>
      <c r="B19" s="28"/>
      <c r="C19" s="28"/>
      <c r="D19" s="29"/>
      <c r="E19" s="30" t="s">
        <v>9</v>
      </c>
      <c r="F19" s="66">
        <f>SUM(F14:F18)</f>
        <v>0</v>
      </c>
      <c r="G19" s="4"/>
      <c r="H19" s="4"/>
    </row>
    <row r="20" spans="1:8" ht="15.5" thickTop="1" thickBot="1" x14ac:dyDescent="0.4">
      <c r="A20" s="10"/>
      <c r="B20" s="10"/>
      <c r="C20" s="10"/>
      <c r="D20" s="10"/>
      <c r="G20" s="4"/>
      <c r="H20" s="4"/>
    </row>
    <row r="21" spans="1:8" x14ac:dyDescent="0.35">
      <c r="A21" s="16"/>
      <c r="B21" s="17" t="s">
        <v>152</v>
      </c>
      <c r="C21" s="18"/>
      <c r="D21" s="18"/>
      <c r="E21" s="18"/>
      <c r="F21" s="19"/>
      <c r="G21" s="4"/>
      <c r="H21" s="4"/>
    </row>
    <row r="22" spans="1:8" ht="28.5" x14ac:dyDescent="0.35">
      <c r="A22" s="20"/>
      <c r="B22" s="21" t="s">
        <v>10</v>
      </c>
      <c r="C22" s="21" t="s">
        <v>5</v>
      </c>
      <c r="D22" s="21" t="s">
        <v>6</v>
      </c>
      <c r="E22" s="21" t="s">
        <v>7</v>
      </c>
      <c r="F22" s="22" t="s">
        <v>8</v>
      </c>
      <c r="G22" s="2"/>
      <c r="H22" s="2"/>
    </row>
    <row r="23" spans="1:8" x14ac:dyDescent="0.35">
      <c r="A23" s="24">
        <v>1</v>
      </c>
      <c r="B23" s="81"/>
      <c r="C23" s="81"/>
      <c r="D23" s="81"/>
      <c r="E23" s="82"/>
      <c r="F23" s="95">
        <f>C23*D23*E23</f>
        <v>0</v>
      </c>
      <c r="G23" s="4"/>
      <c r="H23" s="4"/>
    </row>
    <row r="24" spans="1:8" x14ac:dyDescent="0.35">
      <c r="A24" s="24">
        <v>2</v>
      </c>
      <c r="B24" s="81"/>
      <c r="C24" s="81"/>
      <c r="D24" s="81"/>
      <c r="E24" s="82"/>
      <c r="F24" s="95">
        <f>C24*D24*E24</f>
        <v>0</v>
      </c>
      <c r="G24" s="4"/>
      <c r="H24" s="4"/>
    </row>
    <row r="25" spans="1:8" x14ac:dyDescent="0.35">
      <c r="A25" s="24">
        <v>3</v>
      </c>
      <c r="B25" s="81"/>
      <c r="C25" s="81"/>
      <c r="D25" s="81"/>
      <c r="E25" s="82"/>
      <c r="F25" s="95">
        <f>C25*D25*E25</f>
        <v>0</v>
      </c>
      <c r="G25" s="4"/>
      <c r="H25" s="4"/>
    </row>
    <row r="26" spans="1:8" ht="16.5" x14ac:dyDescent="0.35">
      <c r="A26" s="24">
        <v>4</v>
      </c>
      <c r="B26" s="81"/>
      <c r="C26" s="81"/>
      <c r="D26" s="81"/>
      <c r="E26" s="82"/>
      <c r="F26" s="95">
        <f>C26*D26*E26</f>
        <v>0</v>
      </c>
      <c r="G26" s="2"/>
      <c r="H26" s="2"/>
    </row>
    <row r="27" spans="1:8" ht="15" thickBot="1" x14ac:dyDescent="0.4">
      <c r="A27" s="31">
        <v>5</v>
      </c>
      <c r="B27" s="84"/>
      <c r="C27" s="84"/>
      <c r="D27" s="84"/>
      <c r="E27" s="85"/>
      <c r="F27" s="96">
        <f>C27*D27*E27</f>
        <v>0</v>
      </c>
      <c r="G27" s="4"/>
      <c r="H27" s="4"/>
    </row>
    <row r="28" spans="1:8" ht="17.5" thickTop="1" thickBot="1" x14ac:dyDescent="0.4">
      <c r="E28" s="32" t="s">
        <v>11</v>
      </c>
      <c r="F28" s="66">
        <f>SUM(F23:F27)</f>
        <v>0</v>
      </c>
      <c r="G28" s="2"/>
      <c r="H28" s="2"/>
    </row>
    <row r="29" spans="1:8" ht="17.5" thickTop="1" thickBot="1" x14ac:dyDescent="0.4">
      <c r="G29" s="2"/>
      <c r="H29" s="2"/>
    </row>
    <row r="30" spans="1:8" x14ac:dyDescent="0.35">
      <c r="A30" s="16"/>
      <c r="B30" s="17" t="s">
        <v>153</v>
      </c>
      <c r="C30" s="18"/>
      <c r="D30" s="18"/>
      <c r="E30" s="18"/>
      <c r="F30" s="19"/>
      <c r="G30" s="4"/>
      <c r="H30" s="4"/>
    </row>
    <row r="31" spans="1:8" ht="28.5" x14ac:dyDescent="0.35">
      <c r="A31" s="20"/>
      <c r="B31" s="21" t="s">
        <v>12</v>
      </c>
      <c r="C31" s="21" t="s">
        <v>5</v>
      </c>
      <c r="D31" s="21" t="s">
        <v>6</v>
      </c>
      <c r="E31" s="21" t="s">
        <v>7</v>
      </c>
      <c r="F31" s="22" t="s">
        <v>8</v>
      </c>
    </row>
    <row r="32" spans="1:8" x14ac:dyDescent="0.35">
      <c r="A32" s="24">
        <v>1</v>
      </c>
      <c r="B32" s="81"/>
      <c r="C32" s="81"/>
      <c r="D32" s="81"/>
      <c r="E32" s="82"/>
      <c r="F32" s="95">
        <f t="shared" ref="F32:F41" si="0">C32*D32*E32</f>
        <v>0</v>
      </c>
    </row>
    <row r="33" spans="1:6" x14ac:dyDescent="0.35">
      <c r="A33" s="24">
        <v>2</v>
      </c>
      <c r="B33" s="81"/>
      <c r="C33" s="81"/>
      <c r="D33" s="81"/>
      <c r="E33" s="82"/>
      <c r="F33" s="95">
        <f t="shared" si="0"/>
        <v>0</v>
      </c>
    </row>
    <row r="34" spans="1:6" x14ac:dyDescent="0.35">
      <c r="A34" s="24">
        <v>3</v>
      </c>
      <c r="B34" s="81"/>
      <c r="C34" s="81"/>
      <c r="D34" s="81"/>
      <c r="E34" s="82"/>
      <c r="F34" s="95">
        <f t="shared" si="0"/>
        <v>0</v>
      </c>
    </row>
    <row r="35" spans="1:6" x14ac:dyDescent="0.35">
      <c r="A35" s="24">
        <v>4</v>
      </c>
      <c r="B35" s="81"/>
      <c r="C35" s="81"/>
      <c r="D35" s="81"/>
      <c r="E35" s="82"/>
      <c r="F35" s="95">
        <f t="shared" si="0"/>
        <v>0</v>
      </c>
    </row>
    <row r="36" spans="1:6" x14ac:dyDescent="0.35">
      <c r="A36" s="24">
        <v>5</v>
      </c>
      <c r="B36" s="81"/>
      <c r="C36" s="81"/>
      <c r="D36" s="81"/>
      <c r="E36" s="82"/>
      <c r="F36" s="95">
        <f t="shared" si="0"/>
        <v>0</v>
      </c>
    </row>
    <row r="37" spans="1:6" x14ac:dyDescent="0.35">
      <c r="A37" s="24">
        <v>6</v>
      </c>
      <c r="B37" s="81"/>
      <c r="C37" s="81"/>
      <c r="D37" s="81"/>
      <c r="E37" s="82"/>
      <c r="F37" s="95">
        <f t="shared" si="0"/>
        <v>0</v>
      </c>
    </row>
    <row r="38" spans="1:6" x14ac:dyDescent="0.35">
      <c r="A38" s="24">
        <v>7</v>
      </c>
      <c r="B38" s="81"/>
      <c r="C38" s="81"/>
      <c r="D38" s="81"/>
      <c r="E38" s="82"/>
      <c r="F38" s="95">
        <f t="shared" si="0"/>
        <v>0</v>
      </c>
    </row>
    <row r="39" spans="1:6" x14ac:dyDescent="0.35">
      <c r="A39" s="24">
        <v>8</v>
      </c>
      <c r="B39" s="81"/>
      <c r="C39" s="81"/>
      <c r="D39" s="81"/>
      <c r="E39" s="82"/>
      <c r="F39" s="95">
        <f t="shared" si="0"/>
        <v>0</v>
      </c>
    </row>
    <row r="40" spans="1:6" x14ac:dyDescent="0.35">
      <c r="A40" s="24">
        <v>9</v>
      </c>
      <c r="B40" s="81"/>
      <c r="C40" s="81"/>
      <c r="D40" s="81"/>
      <c r="E40" s="82"/>
      <c r="F40" s="95">
        <f t="shared" si="0"/>
        <v>0</v>
      </c>
    </row>
    <row r="41" spans="1:6" ht="15" thickBot="1" x14ac:dyDescent="0.4">
      <c r="A41" s="31">
        <v>10</v>
      </c>
      <c r="B41" s="84"/>
      <c r="C41" s="84"/>
      <c r="D41" s="84"/>
      <c r="E41" s="85"/>
      <c r="F41" s="96">
        <f t="shared" si="0"/>
        <v>0</v>
      </c>
    </row>
    <row r="42" spans="1:6" ht="15.5" thickTop="1" thickBot="1" x14ac:dyDescent="0.4">
      <c r="E42" s="33" t="s">
        <v>13</v>
      </c>
      <c r="F42" s="66">
        <f>SUM(F32:F41)</f>
        <v>0</v>
      </c>
    </row>
    <row r="43" spans="1:6" ht="15.5" thickTop="1" thickBot="1" x14ac:dyDescent="0.4"/>
    <row r="44" spans="1:6" s="43" customFormat="1" ht="17.5" x14ac:dyDescent="0.35">
      <c r="A44" s="244" t="s">
        <v>31</v>
      </c>
      <c r="B44" s="245"/>
      <c r="C44" s="245"/>
      <c r="D44" s="246"/>
    </row>
    <row r="45" spans="1:6" ht="29" thickBot="1" x14ac:dyDescent="0.4">
      <c r="A45" s="178"/>
      <c r="B45" s="179"/>
      <c r="C45" s="179" t="s">
        <v>33</v>
      </c>
      <c r="D45" s="179" t="s">
        <v>26</v>
      </c>
      <c r="E45" s="61" t="s">
        <v>131</v>
      </c>
    </row>
    <row r="46" spans="1:6" x14ac:dyDescent="0.35">
      <c r="A46" s="180"/>
      <c r="B46" s="181" t="s">
        <v>4</v>
      </c>
      <c r="C46" s="181" t="s">
        <v>34</v>
      </c>
      <c r="D46" s="182">
        <f>F19</f>
        <v>0</v>
      </c>
    </row>
    <row r="47" spans="1:6" x14ac:dyDescent="0.35">
      <c r="A47" s="183"/>
      <c r="B47" s="184" t="s">
        <v>152</v>
      </c>
      <c r="C47" s="184" t="s">
        <v>35</v>
      </c>
      <c r="D47" s="185">
        <f>F28</f>
        <v>0</v>
      </c>
    </row>
    <row r="48" spans="1:6" ht="15" thickBot="1" x14ac:dyDescent="0.4">
      <c r="A48" s="186"/>
      <c r="B48" s="187" t="s">
        <v>153</v>
      </c>
      <c r="C48" s="187" t="s">
        <v>36</v>
      </c>
      <c r="D48" s="188">
        <f>F42</f>
        <v>0</v>
      </c>
    </row>
    <row r="49" spans="1:8" ht="15.5" thickTop="1" thickBot="1" x14ac:dyDescent="0.4">
      <c r="B49" s="189" t="s">
        <v>28</v>
      </c>
      <c r="C49" s="190"/>
      <c r="D49" s="191">
        <f>SUM(D46:D48)</f>
        <v>0</v>
      </c>
    </row>
    <row r="50" spans="1:8" ht="15" thickTop="1" x14ac:dyDescent="0.35">
      <c r="D50" s="47"/>
      <c r="E50" s="48"/>
    </row>
    <row r="51" spans="1:8" ht="30.65" customHeight="1" x14ac:dyDescent="0.35">
      <c r="A51" s="239" t="s">
        <v>14</v>
      </c>
      <c r="B51" s="238"/>
      <c r="C51" s="238"/>
      <c r="D51" s="238"/>
      <c r="E51" s="238"/>
      <c r="F51" s="15"/>
      <c r="G51" s="4"/>
      <c r="H51" s="4"/>
    </row>
    <row r="52" spans="1:8" ht="15" thickBot="1" x14ac:dyDescent="0.4"/>
    <row r="53" spans="1:8" x14ac:dyDescent="0.35">
      <c r="A53" s="16"/>
      <c r="B53" s="17" t="s">
        <v>15</v>
      </c>
      <c r="C53" s="18"/>
      <c r="D53" s="18"/>
      <c r="E53" s="18"/>
      <c r="F53" s="4"/>
      <c r="G53" s="4"/>
    </row>
    <row r="54" spans="1:8" s="13" customFormat="1" ht="42.5" x14ac:dyDescent="0.35">
      <c r="A54" s="20"/>
      <c r="B54" s="21" t="s">
        <v>16</v>
      </c>
      <c r="C54" s="21" t="s">
        <v>17</v>
      </c>
      <c r="D54" s="21" t="s">
        <v>18</v>
      </c>
      <c r="E54" s="22" t="s">
        <v>8</v>
      </c>
      <c r="G54" s="23"/>
      <c r="H54" s="23"/>
    </row>
    <row r="55" spans="1:8" x14ac:dyDescent="0.35">
      <c r="A55" s="24">
        <v>1</v>
      </c>
      <c r="B55" s="81"/>
      <c r="C55" s="81"/>
      <c r="D55" s="81"/>
      <c r="E55" s="95">
        <f t="shared" ref="E55:E60" si="1">C55*D55</f>
        <v>0</v>
      </c>
      <c r="G55" s="4"/>
      <c r="H55" s="4"/>
    </row>
    <row r="56" spans="1:8" x14ac:dyDescent="0.35">
      <c r="A56" s="24">
        <v>2</v>
      </c>
      <c r="B56" s="81"/>
      <c r="C56" s="81"/>
      <c r="D56" s="81"/>
      <c r="E56" s="95">
        <f t="shared" si="1"/>
        <v>0</v>
      </c>
    </row>
    <row r="57" spans="1:8" x14ac:dyDescent="0.35">
      <c r="A57" s="24">
        <v>3</v>
      </c>
      <c r="B57" s="81"/>
      <c r="C57" s="81"/>
      <c r="D57" s="81"/>
      <c r="E57" s="95">
        <f t="shared" si="1"/>
        <v>0</v>
      </c>
    </row>
    <row r="58" spans="1:8" x14ac:dyDescent="0.35">
      <c r="A58" s="24">
        <v>4</v>
      </c>
      <c r="B58" s="81"/>
      <c r="C58" s="81"/>
      <c r="D58" s="81"/>
      <c r="E58" s="95">
        <f t="shared" si="1"/>
        <v>0</v>
      </c>
    </row>
    <row r="59" spans="1:8" x14ac:dyDescent="0.35">
      <c r="A59" s="24">
        <v>5</v>
      </c>
      <c r="B59" s="81"/>
      <c r="C59" s="81"/>
      <c r="D59" s="81"/>
      <c r="E59" s="95">
        <f t="shared" si="1"/>
        <v>0</v>
      </c>
    </row>
    <row r="60" spans="1:8" ht="15" thickBot="1" x14ac:dyDescent="0.4">
      <c r="A60" s="24">
        <v>6</v>
      </c>
      <c r="B60" s="81"/>
      <c r="C60" s="81"/>
      <c r="D60" s="81"/>
      <c r="E60" s="95">
        <f t="shared" si="1"/>
        <v>0</v>
      </c>
    </row>
    <row r="61" spans="1:8" ht="15.5" thickTop="1" thickBot="1" x14ac:dyDescent="0.4">
      <c r="D61" s="33" t="s">
        <v>19</v>
      </c>
      <c r="E61" s="66">
        <f>SUM(E55:E60)</f>
        <v>0</v>
      </c>
    </row>
    <row r="62" spans="1:8" ht="15.5" thickTop="1" thickBot="1" x14ac:dyDescent="0.4"/>
    <row r="63" spans="1:8" x14ac:dyDescent="0.35">
      <c r="A63" s="16"/>
      <c r="B63" s="17" t="s">
        <v>154</v>
      </c>
      <c r="C63" s="18"/>
      <c r="D63" s="18"/>
      <c r="E63" s="18"/>
    </row>
    <row r="64" spans="1:8" ht="42.5" x14ac:dyDescent="0.35">
      <c r="A64" s="20"/>
      <c r="B64" s="21" t="s">
        <v>16</v>
      </c>
      <c r="C64" s="21" t="s">
        <v>20</v>
      </c>
      <c r="D64" s="21" t="s">
        <v>21</v>
      </c>
      <c r="E64" s="22" t="s">
        <v>8</v>
      </c>
    </row>
    <row r="65" spans="1:5" x14ac:dyDescent="0.35">
      <c r="A65" s="24">
        <v>1</v>
      </c>
      <c r="B65" s="81"/>
      <c r="C65" s="81"/>
      <c r="D65" s="81"/>
      <c r="E65" s="95">
        <f t="shared" ref="E65:E70" si="2">C65*D65</f>
        <v>0</v>
      </c>
    </row>
    <row r="66" spans="1:5" x14ac:dyDescent="0.35">
      <c r="A66" s="24">
        <v>2</v>
      </c>
      <c r="B66" s="81"/>
      <c r="C66" s="81"/>
      <c r="D66" s="81"/>
      <c r="E66" s="95">
        <f t="shared" si="2"/>
        <v>0</v>
      </c>
    </row>
    <row r="67" spans="1:5" x14ac:dyDescent="0.35">
      <c r="A67" s="24">
        <v>3</v>
      </c>
      <c r="B67" s="81"/>
      <c r="C67" s="81"/>
      <c r="D67" s="81"/>
      <c r="E67" s="95">
        <f t="shared" si="2"/>
        <v>0</v>
      </c>
    </row>
    <row r="68" spans="1:5" x14ac:dyDescent="0.35">
      <c r="A68" s="24">
        <v>4</v>
      </c>
      <c r="B68" s="81"/>
      <c r="C68" s="81"/>
      <c r="D68" s="81"/>
      <c r="E68" s="95">
        <f t="shared" si="2"/>
        <v>0</v>
      </c>
    </row>
    <row r="69" spans="1:5" x14ac:dyDescent="0.35">
      <c r="A69" s="24">
        <v>5</v>
      </c>
      <c r="B69" s="81"/>
      <c r="C69" s="81"/>
      <c r="D69" s="81"/>
      <c r="E69" s="95">
        <f t="shared" si="2"/>
        <v>0</v>
      </c>
    </row>
    <row r="70" spans="1:5" ht="15" thickBot="1" x14ac:dyDescent="0.4">
      <c r="A70" s="24">
        <v>6</v>
      </c>
      <c r="B70" s="81"/>
      <c r="C70" s="81"/>
      <c r="D70" s="81"/>
      <c r="E70" s="95">
        <f t="shared" si="2"/>
        <v>0</v>
      </c>
    </row>
    <row r="71" spans="1:5" ht="15.5" thickTop="1" thickBot="1" x14ac:dyDescent="0.4">
      <c r="D71" s="33" t="s">
        <v>22</v>
      </c>
      <c r="E71" s="66">
        <f>SUM(E65:E70)</f>
        <v>0</v>
      </c>
    </row>
    <row r="72" spans="1:5" ht="15.5" thickTop="1" thickBot="1" x14ac:dyDescent="0.4"/>
    <row r="73" spans="1:5" x14ac:dyDescent="0.35">
      <c r="A73" s="16"/>
      <c r="B73" s="17" t="s">
        <v>155</v>
      </c>
      <c r="C73" s="18"/>
      <c r="D73" s="18"/>
      <c r="E73" s="18"/>
    </row>
    <row r="74" spans="1:5" ht="42.5" x14ac:dyDescent="0.35">
      <c r="A74" s="20"/>
      <c r="B74" s="21" t="s">
        <v>16</v>
      </c>
      <c r="C74" s="21" t="s">
        <v>23</v>
      </c>
      <c r="D74" s="21" t="s">
        <v>24</v>
      </c>
      <c r="E74" s="22" t="s">
        <v>8</v>
      </c>
    </row>
    <row r="75" spans="1:5" x14ac:dyDescent="0.35">
      <c r="A75" s="24">
        <v>1</v>
      </c>
      <c r="B75" s="81"/>
      <c r="C75" s="81"/>
      <c r="D75" s="81"/>
      <c r="E75" s="95">
        <f t="shared" ref="E75:E80" si="3">C75*D75</f>
        <v>0</v>
      </c>
    </row>
    <row r="76" spans="1:5" x14ac:dyDescent="0.35">
      <c r="A76" s="24">
        <v>2</v>
      </c>
      <c r="B76" s="81"/>
      <c r="C76" s="81"/>
      <c r="D76" s="81"/>
      <c r="E76" s="95">
        <f t="shared" si="3"/>
        <v>0</v>
      </c>
    </row>
    <row r="77" spans="1:5" x14ac:dyDescent="0.35">
      <c r="A77" s="24">
        <v>3</v>
      </c>
      <c r="B77" s="81"/>
      <c r="C77" s="81"/>
      <c r="D77" s="81"/>
      <c r="E77" s="95">
        <f t="shared" si="3"/>
        <v>0</v>
      </c>
    </row>
    <row r="78" spans="1:5" x14ac:dyDescent="0.35">
      <c r="A78" s="24">
        <v>4</v>
      </c>
      <c r="B78" s="81"/>
      <c r="C78" s="81"/>
      <c r="D78" s="81"/>
      <c r="E78" s="95">
        <f t="shared" si="3"/>
        <v>0</v>
      </c>
    </row>
    <row r="79" spans="1:5" x14ac:dyDescent="0.35">
      <c r="A79" s="24">
        <v>5</v>
      </c>
      <c r="B79" s="81"/>
      <c r="C79" s="81"/>
      <c r="D79" s="81"/>
      <c r="E79" s="95">
        <f t="shared" si="3"/>
        <v>0</v>
      </c>
    </row>
    <row r="80" spans="1:5" ht="15" thickBot="1" x14ac:dyDescent="0.4">
      <c r="A80" s="24">
        <v>6</v>
      </c>
      <c r="B80" s="81"/>
      <c r="C80" s="81"/>
      <c r="D80" s="81"/>
      <c r="E80" s="95">
        <f t="shared" si="3"/>
        <v>0</v>
      </c>
    </row>
    <row r="81" spans="1:8" ht="15.5" thickTop="1" thickBot="1" x14ac:dyDescent="0.4">
      <c r="D81" s="33" t="s">
        <v>25</v>
      </c>
      <c r="E81" s="66">
        <f>SUM(E75:E80)</f>
        <v>0</v>
      </c>
    </row>
    <row r="82" spans="1:8" ht="15.5" thickTop="1" thickBot="1" x14ac:dyDescent="0.4"/>
    <row r="83" spans="1:8" s="43" customFormat="1" ht="17.5" x14ac:dyDescent="0.35">
      <c r="A83" s="244" t="s">
        <v>32</v>
      </c>
      <c r="B83" s="245"/>
      <c r="C83" s="245"/>
      <c r="D83" s="246"/>
    </row>
    <row r="84" spans="1:8" ht="29" thickBot="1" x14ac:dyDescent="0.4">
      <c r="A84" s="178"/>
      <c r="B84" s="179"/>
      <c r="C84" s="179" t="s">
        <v>37</v>
      </c>
      <c r="D84" s="179" t="s">
        <v>27</v>
      </c>
      <c r="E84" s="61" t="s">
        <v>131</v>
      </c>
    </row>
    <row r="85" spans="1:8" x14ac:dyDescent="0.35">
      <c r="A85" s="180"/>
      <c r="B85" s="181" t="s">
        <v>4</v>
      </c>
      <c r="C85" s="181" t="s">
        <v>38</v>
      </c>
      <c r="D85" s="182">
        <f>E61</f>
        <v>0</v>
      </c>
    </row>
    <row r="86" spans="1:8" x14ac:dyDescent="0.35">
      <c r="A86" s="183"/>
      <c r="B86" s="184" t="s">
        <v>152</v>
      </c>
      <c r="C86" s="184" t="s">
        <v>39</v>
      </c>
      <c r="D86" s="185">
        <f>E71</f>
        <v>0</v>
      </c>
    </row>
    <row r="87" spans="1:8" ht="15" thickBot="1" x14ac:dyDescent="0.4">
      <c r="A87" s="186"/>
      <c r="B87" s="187" t="s">
        <v>153</v>
      </c>
      <c r="C87" s="187" t="s">
        <v>40</v>
      </c>
      <c r="D87" s="188">
        <f>E81</f>
        <v>0</v>
      </c>
    </row>
    <row r="88" spans="1:8" ht="15.5" thickTop="1" thickBot="1" x14ac:dyDescent="0.4">
      <c r="B88" s="189" t="s">
        <v>28</v>
      </c>
      <c r="C88" s="190"/>
      <c r="D88" s="191">
        <f>SUM(D85:D87)</f>
        <v>0</v>
      </c>
    </row>
    <row r="89" spans="1:8" ht="15" thickTop="1" x14ac:dyDescent="0.35"/>
    <row r="90" spans="1:8" s="52" customFormat="1" ht="30.65" customHeight="1" x14ac:dyDescent="0.35">
      <c r="A90" s="236" t="s">
        <v>29</v>
      </c>
      <c r="B90" s="236"/>
      <c r="C90" s="236"/>
      <c r="D90" s="236"/>
      <c r="E90" s="236"/>
      <c r="F90" s="50"/>
      <c r="G90" s="51"/>
      <c r="H90" s="51"/>
    </row>
    <row r="91" spans="1:8" ht="30.65" customHeight="1" x14ac:dyDescent="0.35">
      <c r="A91" s="237" t="s">
        <v>43</v>
      </c>
      <c r="B91" s="238"/>
      <c r="C91" s="238"/>
      <c r="D91" s="238"/>
      <c r="E91" s="238"/>
      <c r="F91" s="14"/>
      <c r="G91" s="4"/>
      <c r="H91" s="4"/>
    </row>
    <row r="92" spans="1:8" ht="29.5" customHeight="1" x14ac:dyDescent="0.35">
      <c r="A92" s="239" t="s">
        <v>42</v>
      </c>
      <c r="B92" s="238"/>
      <c r="C92" s="238"/>
      <c r="D92" s="238"/>
      <c r="E92" s="238"/>
    </row>
    <row r="93" spans="1:8" ht="29.5" customHeight="1" thickBot="1" x14ac:dyDescent="0.4">
      <c r="A93" s="53"/>
      <c r="B93" s="15"/>
      <c r="C93" s="15"/>
      <c r="D93" s="15"/>
      <c r="E93" s="15"/>
    </row>
    <row r="94" spans="1:8" s="43" customFormat="1" ht="18" x14ac:dyDescent="0.4">
      <c r="A94" s="192">
        <v>300</v>
      </c>
      <c r="B94" s="193" t="s">
        <v>44</v>
      </c>
      <c r="C94" s="194"/>
    </row>
    <row r="95" spans="1:8" ht="29" x14ac:dyDescent="0.35">
      <c r="A95" s="178"/>
      <c r="B95" s="179" t="s">
        <v>45</v>
      </c>
      <c r="C95" s="179" t="s">
        <v>46</v>
      </c>
      <c r="D95" s="89" t="s">
        <v>132</v>
      </c>
    </row>
    <row r="96" spans="1:8" ht="30.65" customHeight="1" x14ac:dyDescent="0.35">
      <c r="A96" s="195">
        <v>1</v>
      </c>
      <c r="B96" s="196"/>
      <c r="C96" s="197"/>
      <c r="D96" s="14"/>
      <c r="E96" s="4"/>
      <c r="F96" s="4"/>
    </row>
    <row r="97" spans="1:8" x14ac:dyDescent="0.35">
      <c r="A97" s="195">
        <v>2</v>
      </c>
      <c r="B97" s="196"/>
      <c r="C97" s="197"/>
    </row>
    <row r="98" spans="1:8" x14ac:dyDescent="0.35">
      <c r="A98" s="195">
        <v>3</v>
      </c>
      <c r="B98" s="196"/>
      <c r="C98" s="197"/>
    </row>
    <row r="99" spans="1:8" x14ac:dyDescent="0.35">
      <c r="A99" s="195">
        <v>4</v>
      </c>
      <c r="B99" s="196"/>
      <c r="C99" s="197"/>
    </row>
    <row r="100" spans="1:8" x14ac:dyDescent="0.35">
      <c r="A100" s="195">
        <v>5</v>
      </c>
      <c r="B100" s="196"/>
      <c r="C100" s="197"/>
    </row>
    <row r="101" spans="1:8" ht="15" thickBot="1" x14ac:dyDescent="0.4">
      <c r="A101" s="195">
        <v>6</v>
      </c>
      <c r="B101" s="196"/>
      <c r="C101" s="197"/>
    </row>
    <row r="102" spans="1:8" ht="31.9" customHeight="1" thickTop="1" thickBot="1" x14ac:dyDescent="0.4">
      <c r="B102" s="198" t="s">
        <v>47</v>
      </c>
      <c r="C102" s="199">
        <f>SUM(C96:C101)</f>
        <v>0</v>
      </c>
    </row>
    <row r="103" spans="1:8" ht="15" thickTop="1" x14ac:dyDescent="0.35"/>
    <row r="105" spans="1:8" s="52" customFormat="1" ht="30.65" customHeight="1" x14ac:dyDescent="0.35">
      <c r="A105" s="236" t="s">
        <v>30</v>
      </c>
      <c r="B105" s="236"/>
      <c r="C105" s="236"/>
      <c r="D105" s="236"/>
      <c r="E105" s="236"/>
      <c r="F105" s="50"/>
      <c r="G105" s="51"/>
      <c r="H105" s="51"/>
    </row>
    <row r="106" spans="1:8" ht="30.65" customHeight="1" x14ac:dyDescent="0.35">
      <c r="A106" s="237" t="s">
        <v>48</v>
      </c>
      <c r="B106" s="238"/>
      <c r="C106" s="238"/>
      <c r="D106" s="238"/>
      <c r="E106" s="238"/>
      <c r="F106" s="14"/>
      <c r="G106" s="4"/>
      <c r="H106" s="4"/>
    </row>
    <row r="107" spans="1:8" ht="29.5" customHeight="1" thickBot="1" x14ac:dyDescent="0.4">
      <c r="A107" s="239" t="s">
        <v>62</v>
      </c>
      <c r="B107" s="238"/>
      <c r="C107" s="238"/>
      <c r="D107" s="238"/>
      <c r="E107" s="238"/>
    </row>
    <row r="108" spans="1:8" ht="18" x14ac:dyDescent="0.4">
      <c r="A108" s="192">
        <v>400</v>
      </c>
      <c r="B108" s="240" t="s">
        <v>52</v>
      </c>
      <c r="C108" s="241"/>
      <c r="D108" s="241"/>
      <c r="E108" s="242"/>
    </row>
    <row r="109" spans="1:8" ht="29" x14ac:dyDescent="0.35">
      <c r="A109" s="178"/>
      <c r="B109" s="179" t="s">
        <v>61</v>
      </c>
      <c r="C109" s="179" t="s">
        <v>49</v>
      </c>
      <c r="D109" s="179" t="s">
        <v>50</v>
      </c>
      <c r="E109" s="179" t="s">
        <v>51</v>
      </c>
      <c r="F109" s="62" t="s">
        <v>133</v>
      </c>
    </row>
    <row r="110" spans="1:8" x14ac:dyDescent="0.35">
      <c r="A110" s="195">
        <v>410</v>
      </c>
      <c r="B110" s="187" t="s">
        <v>54</v>
      </c>
      <c r="C110" s="197"/>
      <c r="D110" s="196"/>
      <c r="E110" s="200">
        <f t="shared" ref="E110:E119" si="4">C110*D110</f>
        <v>0</v>
      </c>
    </row>
    <row r="111" spans="1:8" x14ac:dyDescent="0.35">
      <c r="A111" s="195">
        <v>420</v>
      </c>
      <c r="B111" s="187" t="s">
        <v>53</v>
      </c>
      <c r="C111" s="197"/>
      <c r="D111" s="196"/>
      <c r="E111" s="200">
        <f t="shared" si="4"/>
        <v>0</v>
      </c>
    </row>
    <row r="112" spans="1:8" x14ac:dyDescent="0.35">
      <c r="A112" s="195">
        <v>421</v>
      </c>
      <c r="B112" s="187" t="s">
        <v>55</v>
      </c>
      <c r="C112" s="197"/>
      <c r="D112" s="196"/>
      <c r="E112" s="200">
        <f t="shared" si="4"/>
        <v>0</v>
      </c>
    </row>
    <row r="113" spans="1:8" x14ac:dyDescent="0.35">
      <c r="A113" s="195">
        <v>422</v>
      </c>
      <c r="B113" s="187" t="s">
        <v>56</v>
      </c>
      <c r="C113" s="197"/>
      <c r="D113" s="196"/>
      <c r="E113" s="200">
        <f t="shared" si="4"/>
        <v>0</v>
      </c>
    </row>
    <row r="114" spans="1:8" x14ac:dyDescent="0.35">
      <c r="A114" s="195">
        <v>423</v>
      </c>
      <c r="B114" s="187" t="s">
        <v>57</v>
      </c>
      <c r="C114" s="197"/>
      <c r="D114" s="196"/>
      <c r="E114" s="200">
        <f t="shared" si="4"/>
        <v>0</v>
      </c>
    </row>
    <row r="115" spans="1:8" x14ac:dyDescent="0.35">
      <c r="A115" s="195">
        <v>430</v>
      </c>
      <c r="B115" s="187" t="s">
        <v>58</v>
      </c>
      <c r="C115" s="197"/>
      <c r="D115" s="196"/>
      <c r="E115" s="200">
        <f t="shared" si="4"/>
        <v>0</v>
      </c>
    </row>
    <row r="116" spans="1:8" x14ac:dyDescent="0.35">
      <c r="A116" s="195">
        <v>440</v>
      </c>
      <c r="B116" s="187" t="s">
        <v>59</v>
      </c>
      <c r="C116" s="197"/>
      <c r="D116" s="196"/>
      <c r="E116" s="200">
        <f t="shared" si="4"/>
        <v>0</v>
      </c>
    </row>
    <row r="117" spans="1:8" x14ac:dyDescent="0.35">
      <c r="A117" s="195">
        <v>443</v>
      </c>
      <c r="B117" s="187" t="s">
        <v>60</v>
      </c>
      <c r="C117" s="197"/>
      <c r="D117" s="196"/>
      <c r="E117" s="200">
        <f t="shared" si="4"/>
        <v>0</v>
      </c>
    </row>
    <row r="118" spans="1:8" x14ac:dyDescent="0.35">
      <c r="A118" s="195"/>
      <c r="B118" s="132" t="s">
        <v>45</v>
      </c>
      <c r="C118" s="197"/>
      <c r="D118" s="196"/>
      <c r="E118" s="200">
        <f t="shared" si="4"/>
        <v>0</v>
      </c>
    </row>
    <row r="119" spans="1:8" ht="15" thickBot="1" x14ac:dyDescent="0.4">
      <c r="A119" s="195"/>
      <c r="B119" s="132" t="s">
        <v>45</v>
      </c>
      <c r="C119" s="197"/>
      <c r="D119" s="196"/>
      <c r="E119" s="200">
        <f t="shared" si="4"/>
        <v>0</v>
      </c>
    </row>
    <row r="120" spans="1:8" ht="15.5" thickTop="1" thickBot="1" x14ac:dyDescent="0.4">
      <c r="D120" s="198" t="s">
        <v>63</v>
      </c>
      <c r="E120" s="199">
        <f>SUM(E110:E119)</f>
        <v>0</v>
      </c>
    </row>
    <row r="121" spans="1:8" ht="15" thickTop="1" x14ac:dyDescent="0.35"/>
    <row r="122" spans="1:8" s="52" customFormat="1" ht="30.65" customHeight="1" x14ac:dyDescent="0.35">
      <c r="A122" s="236" t="s">
        <v>64</v>
      </c>
      <c r="B122" s="236"/>
      <c r="C122" s="236"/>
      <c r="D122" s="236"/>
      <c r="E122" s="236"/>
      <c r="F122" s="50"/>
      <c r="G122" s="51"/>
      <c r="H122" s="51"/>
    </row>
    <row r="123" spans="1:8" ht="30.65" customHeight="1" x14ac:dyDescent="0.35">
      <c r="A123" s="237" t="s">
        <v>66</v>
      </c>
      <c r="B123" s="238"/>
      <c r="C123" s="238"/>
      <c r="D123" s="238"/>
      <c r="E123" s="238"/>
      <c r="F123" s="14"/>
      <c r="G123" s="4"/>
      <c r="H123" s="4"/>
    </row>
    <row r="124" spans="1:8" ht="29.5" customHeight="1" thickBot="1" x14ac:dyDescent="0.4">
      <c r="A124" s="239" t="s">
        <v>65</v>
      </c>
      <c r="B124" s="238"/>
      <c r="C124" s="238"/>
      <c r="D124" s="238"/>
      <c r="E124" s="238"/>
    </row>
    <row r="125" spans="1:8" ht="18" x14ac:dyDescent="0.4">
      <c r="A125" s="192">
        <v>500</v>
      </c>
      <c r="B125" s="240" t="s">
        <v>67</v>
      </c>
      <c r="C125" s="241"/>
      <c r="D125" s="241"/>
      <c r="E125" s="242"/>
    </row>
    <row r="126" spans="1:8" ht="43.5" x14ac:dyDescent="0.35">
      <c r="A126" s="201"/>
      <c r="B126" s="202" t="s">
        <v>61</v>
      </c>
      <c r="C126" s="202" t="s">
        <v>49</v>
      </c>
      <c r="D126" s="202" t="s">
        <v>50</v>
      </c>
      <c r="E126" s="202" t="s">
        <v>51</v>
      </c>
      <c r="F126" s="62" t="s">
        <v>134</v>
      </c>
    </row>
    <row r="127" spans="1:8" x14ac:dyDescent="0.35">
      <c r="A127" s="203">
        <v>520</v>
      </c>
      <c r="B127" s="204" t="s">
        <v>68</v>
      </c>
      <c r="C127" s="205"/>
      <c r="D127" s="206"/>
      <c r="E127" s="207">
        <f t="shared" ref="E127:E135" si="5">C127*D127</f>
        <v>0</v>
      </c>
    </row>
    <row r="128" spans="1:8" x14ac:dyDescent="0.35">
      <c r="A128" s="203">
        <v>531</v>
      </c>
      <c r="B128" s="204" t="s">
        <v>69</v>
      </c>
      <c r="C128" s="205"/>
      <c r="D128" s="206"/>
      <c r="E128" s="207">
        <f t="shared" si="5"/>
        <v>0</v>
      </c>
    </row>
    <row r="129" spans="1:8" x14ac:dyDescent="0.35">
      <c r="A129" s="203">
        <v>532</v>
      </c>
      <c r="B129" s="204" t="s">
        <v>70</v>
      </c>
      <c r="C129" s="205"/>
      <c r="D129" s="206"/>
      <c r="E129" s="207">
        <f t="shared" si="5"/>
        <v>0</v>
      </c>
    </row>
    <row r="130" spans="1:8" x14ac:dyDescent="0.35">
      <c r="A130" s="203">
        <v>534</v>
      </c>
      <c r="B130" s="204" t="s">
        <v>71</v>
      </c>
      <c r="C130" s="205"/>
      <c r="D130" s="206"/>
      <c r="E130" s="207">
        <f t="shared" si="5"/>
        <v>0</v>
      </c>
    </row>
    <row r="131" spans="1:8" x14ac:dyDescent="0.35">
      <c r="A131" s="203">
        <v>540</v>
      </c>
      <c r="B131" s="204" t="s">
        <v>73</v>
      </c>
      <c r="C131" s="205"/>
      <c r="D131" s="206"/>
      <c r="E131" s="207">
        <f t="shared" si="5"/>
        <v>0</v>
      </c>
    </row>
    <row r="132" spans="1:8" x14ac:dyDescent="0.35">
      <c r="A132" s="203">
        <v>550</v>
      </c>
      <c r="B132" s="204" t="s">
        <v>74</v>
      </c>
      <c r="C132" s="205"/>
      <c r="D132" s="206"/>
      <c r="E132" s="207">
        <f t="shared" si="5"/>
        <v>0</v>
      </c>
    </row>
    <row r="133" spans="1:8" x14ac:dyDescent="0.35">
      <c r="A133" s="203">
        <v>580</v>
      </c>
      <c r="B133" s="204" t="s">
        <v>75</v>
      </c>
      <c r="C133" s="205"/>
      <c r="D133" s="206"/>
      <c r="E133" s="207">
        <f t="shared" si="5"/>
        <v>0</v>
      </c>
    </row>
    <row r="134" spans="1:8" x14ac:dyDescent="0.35">
      <c r="A134" s="203"/>
      <c r="B134" s="208" t="s">
        <v>45</v>
      </c>
      <c r="C134" s="205"/>
      <c r="D134" s="206"/>
      <c r="E134" s="207">
        <f t="shared" si="5"/>
        <v>0</v>
      </c>
    </row>
    <row r="135" spans="1:8" ht="15" thickBot="1" x14ac:dyDescent="0.4">
      <c r="A135" s="203"/>
      <c r="B135" s="208" t="s">
        <v>45</v>
      </c>
      <c r="C135" s="205"/>
      <c r="D135" s="206"/>
      <c r="E135" s="207">
        <f t="shared" si="5"/>
        <v>0</v>
      </c>
    </row>
    <row r="136" spans="1:8" ht="15.5" thickTop="1" thickBot="1" x14ac:dyDescent="0.4">
      <c r="D136" s="198" t="s">
        <v>72</v>
      </c>
      <c r="E136" s="199">
        <f>SUM(E127:E135)</f>
        <v>0</v>
      </c>
    </row>
    <row r="137" spans="1:8" ht="15" thickTop="1" x14ac:dyDescent="0.35"/>
    <row r="138" spans="1:8" s="52" customFormat="1" ht="30.65" customHeight="1" x14ac:dyDescent="0.35">
      <c r="A138" s="236" t="s">
        <v>76</v>
      </c>
      <c r="B138" s="236"/>
      <c r="C138" s="236"/>
      <c r="D138" s="236"/>
      <c r="E138" s="236"/>
      <c r="F138" s="50"/>
      <c r="G138" s="51"/>
      <c r="H138" s="51"/>
    </row>
    <row r="139" spans="1:8" ht="30.65" customHeight="1" x14ac:dyDescent="0.35">
      <c r="A139" s="237" t="s">
        <v>148</v>
      </c>
      <c r="B139" s="238"/>
      <c r="C139" s="238"/>
      <c r="D139" s="238"/>
      <c r="E139" s="238"/>
      <c r="F139" s="14"/>
      <c r="G139" s="4"/>
      <c r="H139" s="4"/>
    </row>
    <row r="140" spans="1:8" ht="29.5" customHeight="1" thickBot="1" x14ac:dyDescent="0.4">
      <c r="A140" s="239" t="s">
        <v>77</v>
      </c>
      <c r="B140" s="238"/>
      <c r="C140" s="238"/>
      <c r="D140" s="238"/>
      <c r="E140" s="238"/>
    </row>
    <row r="141" spans="1:8" ht="18" x14ac:dyDescent="0.4">
      <c r="A141" s="192">
        <v>600</v>
      </c>
      <c r="B141" s="240" t="s">
        <v>76</v>
      </c>
      <c r="C141" s="241"/>
      <c r="D141" s="241"/>
      <c r="E141" s="242"/>
    </row>
    <row r="142" spans="1:8" ht="29" x14ac:dyDescent="0.35">
      <c r="A142" s="201"/>
      <c r="B142" s="202" t="s">
        <v>78</v>
      </c>
      <c r="C142" s="202" t="s">
        <v>84</v>
      </c>
      <c r="D142" s="202" t="s">
        <v>85</v>
      </c>
      <c r="E142" s="202" t="s">
        <v>51</v>
      </c>
      <c r="F142" s="62" t="s">
        <v>135</v>
      </c>
    </row>
    <row r="143" spans="1:8" x14ac:dyDescent="0.35">
      <c r="A143" s="203" t="s">
        <v>87</v>
      </c>
      <c r="B143" s="204" t="s">
        <v>79</v>
      </c>
      <c r="C143" s="209"/>
      <c r="D143" s="210"/>
      <c r="E143" s="207">
        <f t="shared" ref="E143:E151" si="6">C143*D143</f>
        <v>0</v>
      </c>
    </row>
    <row r="144" spans="1:8" x14ac:dyDescent="0.35">
      <c r="A144" s="203" t="s">
        <v>93</v>
      </c>
      <c r="B144" s="204" t="s">
        <v>94</v>
      </c>
      <c r="C144" s="209"/>
      <c r="D144" s="210"/>
      <c r="E144" s="207">
        <f t="shared" si="6"/>
        <v>0</v>
      </c>
    </row>
    <row r="145" spans="1:8" x14ac:dyDescent="0.35">
      <c r="A145" s="203" t="s">
        <v>88</v>
      </c>
      <c r="B145" s="204" t="s">
        <v>80</v>
      </c>
      <c r="C145" s="209"/>
      <c r="D145" s="211"/>
      <c r="E145" s="207">
        <f t="shared" si="6"/>
        <v>0</v>
      </c>
    </row>
    <row r="146" spans="1:8" x14ac:dyDescent="0.35">
      <c r="A146" s="203" t="s">
        <v>89</v>
      </c>
      <c r="B146" s="202" t="s">
        <v>81</v>
      </c>
      <c r="C146" s="209"/>
      <c r="D146" s="211"/>
      <c r="E146" s="207">
        <f t="shared" si="6"/>
        <v>0</v>
      </c>
    </row>
    <row r="147" spans="1:8" x14ac:dyDescent="0.35">
      <c r="A147" s="203" t="s">
        <v>90</v>
      </c>
      <c r="B147" s="204" t="s">
        <v>82</v>
      </c>
      <c r="C147" s="209"/>
      <c r="D147" s="211"/>
      <c r="E147" s="207">
        <f t="shared" si="6"/>
        <v>0</v>
      </c>
      <c r="F147" s="255"/>
      <c r="G147" s="256"/>
    </row>
    <row r="148" spans="1:8" x14ac:dyDescent="0.35">
      <c r="A148" s="203" t="s">
        <v>91</v>
      </c>
      <c r="B148" s="204" t="s">
        <v>83</v>
      </c>
      <c r="C148" s="209"/>
      <c r="D148" s="211"/>
      <c r="E148" s="207">
        <f t="shared" si="6"/>
        <v>0</v>
      </c>
      <c r="F148" s="255"/>
      <c r="G148" s="256"/>
    </row>
    <row r="149" spans="1:8" x14ac:dyDescent="0.35">
      <c r="A149" s="203"/>
      <c r="B149" s="208" t="s">
        <v>92</v>
      </c>
      <c r="C149" s="209"/>
      <c r="D149" s="211"/>
      <c r="E149" s="207">
        <f t="shared" si="6"/>
        <v>0</v>
      </c>
      <c r="F149" s="255"/>
      <c r="G149" s="256"/>
    </row>
    <row r="150" spans="1:8" x14ac:dyDescent="0.35">
      <c r="A150" s="203"/>
      <c r="B150" s="208" t="s">
        <v>92</v>
      </c>
      <c r="C150" s="209"/>
      <c r="D150" s="211"/>
      <c r="E150" s="207">
        <f t="shared" si="6"/>
        <v>0</v>
      </c>
    </row>
    <row r="151" spans="1:8" ht="15" thickBot="1" x14ac:dyDescent="0.4">
      <c r="A151" s="203"/>
      <c r="B151" s="208" t="s">
        <v>92</v>
      </c>
      <c r="C151" s="209"/>
      <c r="D151" s="211"/>
      <c r="E151" s="207">
        <f t="shared" si="6"/>
        <v>0</v>
      </c>
    </row>
    <row r="152" spans="1:8" ht="15.5" thickTop="1" thickBot="1" x14ac:dyDescent="0.4">
      <c r="D152" s="198" t="s">
        <v>86</v>
      </c>
      <c r="E152" s="199">
        <f>SUM(E143:E151)</f>
        <v>0</v>
      </c>
    </row>
    <row r="153" spans="1:8" ht="15" thickTop="1" x14ac:dyDescent="0.35"/>
    <row r="154" spans="1:8" s="52" customFormat="1" ht="30.65" customHeight="1" x14ac:dyDescent="0.35">
      <c r="A154" s="236" t="s">
        <v>95</v>
      </c>
      <c r="B154" s="236"/>
      <c r="C154" s="236"/>
      <c r="D154" s="236"/>
      <c r="E154" s="236"/>
      <c r="F154" s="50"/>
      <c r="G154" s="51"/>
      <c r="H154" s="51"/>
    </row>
    <row r="155" spans="1:8" ht="30.65" customHeight="1" x14ac:dyDescent="0.35">
      <c r="A155" s="237" t="s">
        <v>96</v>
      </c>
      <c r="B155" s="238"/>
      <c r="C155" s="238"/>
      <c r="D155" s="238"/>
      <c r="E155" s="238"/>
      <c r="F155" s="14"/>
      <c r="G155" s="4"/>
      <c r="H155" s="4"/>
    </row>
    <row r="156" spans="1:8" ht="29.5" customHeight="1" thickBot="1" x14ac:dyDescent="0.4">
      <c r="A156" s="239" t="s">
        <v>97</v>
      </c>
      <c r="B156" s="238"/>
      <c r="C156" s="238"/>
      <c r="D156" s="238"/>
      <c r="E156" s="238"/>
      <c r="F156" s="257" t="s">
        <v>136</v>
      </c>
    </row>
    <row r="157" spans="1:8" ht="18" x14ac:dyDescent="0.4">
      <c r="A157" s="192">
        <v>700</v>
      </c>
      <c r="B157" s="240" t="s">
        <v>95</v>
      </c>
      <c r="C157" s="241"/>
      <c r="D157" s="241"/>
      <c r="E157" s="242"/>
      <c r="F157" s="257"/>
    </row>
    <row r="158" spans="1:8" x14ac:dyDescent="0.35">
      <c r="A158" s="201"/>
      <c r="B158" s="202" t="s">
        <v>98</v>
      </c>
      <c r="C158" s="202" t="s">
        <v>105</v>
      </c>
      <c r="D158" s="202" t="s">
        <v>106</v>
      </c>
      <c r="E158" s="202" t="s">
        <v>51</v>
      </c>
    </row>
    <row r="159" spans="1:8" x14ac:dyDescent="0.35">
      <c r="A159" s="203">
        <v>733</v>
      </c>
      <c r="B159" s="204" t="s">
        <v>99</v>
      </c>
      <c r="C159" s="209"/>
      <c r="D159" s="210"/>
      <c r="E159" s="207">
        <f t="shared" ref="E159:E165" si="7">C159*D159</f>
        <v>0</v>
      </c>
    </row>
    <row r="160" spans="1:8" ht="18" customHeight="1" x14ac:dyDescent="0.35">
      <c r="A160" s="204">
        <v>734</v>
      </c>
      <c r="B160" s="204" t="s">
        <v>100</v>
      </c>
      <c r="C160" s="208"/>
      <c r="D160" s="208"/>
      <c r="E160" s="207">
        <f t="shared" si="7"/>
        <v>0</v>
      </c>
      <c r="F160" s="255"/>
    </row>
    <row r="161" spans="1:6" x14ac:dyDescent="0.35">
      <c r="A161" s="203">
        <v>737</v>
      </c>
      <c r="B161" s="204" t="s">
        <v>101</v>
      </c>
      <c r="C161" s="209"/>
      <c r="D161" s="211"/>
      <c r="E161" s="207">
        <f t="shared" si="7"/>
        <v>0</v>
      </c>
      <c r="F161" s="255"/>
    </row>
    <row r="162" spans="1:6" x14ac:dyDescent="0.35">
      <c r="A162" s="203">
        <v>738</v>
      </c>
      <c r="B162" s="212" t="s">
        <v>102</v>
      </c>
      <c r="C162" s="209"/>
      <c r="D162" s="209"/>
      <c r="E162" s="207">
        <f t="shared" si="7"/>
        <v>0</v>
      </c>
    </row>
    <row r="163" spans="1:6" x14ac:dyDescent="0.35">
      <c r="A163" s="203">
        <v>740</v>
      </c>
      <c r="B163" s="204" t="s">
        <v>103</v>
      </c>
      <c r="C163" s="209"/>
      <c r="D163" s="211"/>
      <c r="E163" s="207">
        <f t="shared" si="7"/>
        <v>0</v>
      </c>
    </row>
    <row r="164" spans="1:6" x14ac:dyDescent="0.35">
      <c r="A164" s="203"/>
      <c r="B164" s="208" t="s">
        <v>104</v>
      </c>
      <c r="C164" s="209"/>
      <c r="D164" s="211"/>
      <c r="E164" s="207">
        <f t="shared" si="7"/>
        <v>0</v>
      </c>
    </row>
    <row r="165" spans="1:6" ht="15" thickBot="1" x14ac:dyDescent="0.4">
      <c r="A165" s="203"/>
      <c r="B165" s="208" t="s">
        <v>104</v>
      </c>
      <c r="C165" s="209"/>
      <c r="D165" s="211"/>
      <c r="E165" s="207">
        <f t="shared" si="7"/>
        <v>0</v>
      </c>
    </row>
    <row r="166" spans="1:6" ht="15.5" thickTop="1" thickBot="1" x14ac:dyDescent="0.4">
      <c r="D166" s="198" t="s">
        <v>107</v>
      </c>
      <c r="E166" s="199">
        <f>SUM(E159:E165)</f>
        <v>0</v>
      </c>
    </row>
    <row r="167" spans="1:6" ht="15" thickTop="1" x14ac:dyDescent="0.35"/>
    <row r="168" spans="1:6" ht="27" customHeight="1" x14ac:dyDescent="0.35">
      <c r="A168" s="236" t="s">
        <v>108</v>
      </c>
      <c r="B168" s="236"/>
      <c r="C168" s="236"/>
      <c r="D168" s="236"/>
      <c r="E168" s="236"/>
    </row>
    <row r="169" spans="1:6" ht="14.5" customHeight="1" x14ac:dyDescent="0.35">
      <c r="A169" s="237" t="s">
        <v>109</v>
      </c>
      <c r="B169" s="238"/>
      <c r="C169" s="238"/>
      <c r="D169" s="238"/>
      <c r="E169" s="238"/>
    </row>
    <row r="170" spans="1:6" ht="15" thickBot="1" x14ac:dyDescent="0.4">
      <c r="A170" s="239" t="s">
        <v>110</v>
      </c>
      <c r="B170" s="238"/>
      <c r="C170" s="238"/>
      <c r="D170" s="238"/>
      <c r="E170" s="238"/>
      <c r="F170" s="257" t="s">
        <v>137</v>
      </c>
    </row>
    <row r="171" spans="1:6" ht="18" x14ac:dyDescent="0.4">
      <c r="A171" s="192">
        <v>800</v>
      </c>
      <c r="B171" s="240" t="s">
        <v>108</v>
      </c>
      <c r="C171" s="241"/>
      <c r="D171" s="241"/>
      <c r="E171" s="242"/>
      <c r="F171" s="257"/>
    </row>
    <row r="172" spans="1:6" x14ac:dyDescent="0.35">
      <c r="A172" s="201"/>
      <c r="B172" s="202" t="s">
        <v>111</v>
      </c>
      <c r="C172" s="202" t="s">
        <v>105</v>
      </c>
      <c r="D172" s="202" t="s">
        <v>106</v>
      </c>
      <c r="E172" s="202" t="s">
        <v>51</v>
      </c>
    </row>
    <row r="173" spans="1:6" x14ac:dyDescent="0.35">
      <c r="A173" s="203">
        <v>810</v>
      </c>
      <c r="B173" s="204" t="s">
        <v>112</v>
      </c>
      <c r="C173" s="209"/>
      <c r="D173" s="210"/>
      <c r="E173" s="207">
        <f>C173*D173</f>
        <v>0</v>
      </c>
    </row>
    <row r="174" spans="1:6" x14ac:dyDescent="0.35">
      <c r="A174" s="203"/>
      <c r="B174" s="208" t="s">
        <v>113</v>
      </c>
      <c r="C174" s="209"/>
      <c r="D174" s="210"/>
      <c r="E174" s="207">
        <f>C174*D174</f>
        <v>0</v>
      </c>
    </row>
    <row r="175" spans="1:6" ht="15" thickBot="1" x14ac:dyDescent="0.4">
      <c r="A175" s="203"/>
      <c r="B175" s="208" t="s">
        <v>113</v>
      </c>
      <c r="C175" s="209"/>
      <c r="D175" s="211"/>
      <c r="E175" s="207">
        <f>C175*D175</f>
        <v>0</v>
      </c>
    </row>
    <row r="176" spans="1:6" ht="15.5" thickTop="1" thickBot="1" x14ac:dyDescent="0.4">
      <c r="D176" s="198" t="s">
        <v>114</v>
      </c>
      <c r="E176" s="199">
        <f>SUM(E173:E175)</f>
        <v>0</v>
      </c>
    </row>
    <row r="177" spans="1:6" ht="15" thickTop="1" x14ac:dyDescent="0.35"/>
    <row r="178" spans="1:6" ht="27" customHeight="1" x14ac:dyDescent="0.35">
      <c r="A178" s="236" t="s">
        <v>115</v>
      </c>
      <c r="B178" s="236"/>
      <c r="C178" s="236"/>
      <c r="D178" s="236"/>
      <c r="E178" s="236"/>
    </row>
    <row r="179" spans="1:6" ht="21" customHeight="1" x14ac:dyDescent="0.35">
      <c r="A179" s="237" t="s">
        <v>116</v>
      </c>
      <c r="B179" s="238"/>
      <c r="C179" s="238"/>
      <c r="D179" s="238"/>
      <c r="E179" s="238"/>
    </row>
    <row r="180" spans="1:6" ht="15" thickBot="1" x14ac:dyDescent="0.4">
      <c r="A180" s="239" t="s">
        <v>117</v>
      </c>
      <c r="B180" s="238"/>
      <c r="C180" s="238"/>
      <c r="D180" s="238"/>
      <c r="E180" s="238"/>
      <c r="F180" s="257" t="s">
        <v>138</v>
      </c>
    </row>
    <row r="181" spans="1:6" ht="18" x14ac:dyDescent="0.4">
      <c r="A181" s="192" t="s">
        <v>150</v>
      </c>
      <c r="B181" s="240" t="s">
        <v>115</v>
      </c>
      <c r="C181" s="241"/>
      <c r="D181" s="241"/>
      <c r="E181" s="242"/>
      <c r="F181" s="257"/>
    </row>
    <row r="182" spans="1:6" x14ac:dyDescent="0.35">
      <c r="A182" s="201"/>
      <c r="B182" s="202" t="s">
        <v>111</v>
      </c>
      <c r="C182" s="202" t="s">
        <v>121</v>
      </c>
      <c r="D182" s="202" t="s">
        <v>119</v>
      </c>
      <c r="E182" s="202" t="s">
        <v>51</v>
      </c>
    </row>
    <row r="183" spans="1:6" x14ac:dyDescent="0.35">
      <c r="A183" s="203">
        <v>900</v>
      </c>
      <c r="B183" s="204" t="s">
        <v>118</v>
      </c>
      <c r="C183" s="209"/>
      <c r="D183" s="215">
        <f>SUM(E176+E166+E152+E136+E120+C102+D88+D49)</f>
        <v>0</v>
      </c>
      <c r="E183" s="207">
        <f>C183*D183</f>
        <v>0</v>
      </c>
    </row>
    <row r="184" spans="1:6" ht="15" thickBot="1" x14ac:dyDescent="0.4">
      <c r="A184" s="203"/>
      <c r="B184" s="208" t="s">
        <v>113</v>
      </c>
      <c r="C184" s="209"/>
      <c r="D184" s="216"/>
      <c r="E184" s="207">
        <f>C184+D184</f>
        <v>0</v>
      </c>
    </row>
    <row r="185" spans="1:6" ht="15.5" thickTop="1" thickBot="1" x14ac:dyDescent="0.4">
      <c r="D185" s="198" t="s">
        <v>120</v>
      </c>
      <c r="E185" s="199">
        <f>SUM(E183:E184)</f>
        <v>0</v>
      </c>
    </row>
    <row r="186" spans="1:6" ht="15.5" thickTop="1" thickBot="1" x14ac:dyDescent="0.4"/>
    <row r="187" spans="1:6" ht="15.5" thickTop="1" thickBot="1" x14ac:dyDescent="0.4">
      <c r="D187" s="213" t="s">
        <v>188</v>
      </c>
      <c r="E187" s="214">
        <f>E185+D183</f>
        <v>0</v>
      </c>
    </row>
    <row r="189" spans="1:6" x14ac:dyDescent="0.35">
      <c r="D189" s="10"/>
      <c r="E189" s="73"/>
      <c r="F189" s="74"/>
    </row>
  </sheetData>
  <sheetProtection algorithmName="SHA-512" hashValue="iOksSPpj5orgtGN8kPvfmYTz2Kjk9HDBMx0R1QOwIuva6XZbquA/qaiBkkNblHIVvDfEQjf9a69bfE4eBfm20Q==" saltValue="vhX3P+CBJsywvIj9oVWjDw==" spinCount="100000" sheet="1"/>
  <mergeCells count="45">
    <mergeCell ref="B181:E181"/>
    <mergeCell ref="B171:E171"/>
    <mergeCell ref="B157:E157"/>
    <mergeCell ref="A169:E169"/>
    <mergeCell ref="A170:E170"/>
    <mergeCell ref="A178:E178"/>
    <mergeCell ref="A179:E179"/>
    <mergeCell ref="A180:E180"/>
    <mergeCell ref="A168:E168"/>
    <mergeCell ref="F147:G149"/>
    <mergeCell ref="F160:F161"/>
    <mergeCell ref="F180:F181"/>
    <mergeCell ref="F170:F171"/>
    <mergeCell ref="F156:F157"/>
    <mergeCell ref="A122:E122"/>
    <mergeCell ref="A123:E123"/>
    <mergeCell ref="A124:E124"/>
    <mergeCell ref="A8:E8"/>
    <mergeCell ref="A1:E1"/>
    <mergeCell ref="A2:E2"/>
    <mergeCell ref="A3:E3"/>
    <mergeCell ref="A6:B6"/>
    <mergeCell ref="A5:E5"/>
    <mergeCell ref="A4:E4"/>
    <mergeCell ref="B108:E108"/>
    <mergeCell ref="A139:E139"/>
    <mergeCell ref="A140:E140"/>
    <mergeCell ref="B141:E141"/>
    <mergeCell ref="A9:E9"/>
    <mergeCell ref="A11:E11"/>
    <mergeCell ref="A51:E51"/>
    <mergeCell ref="A90:E90"/>
    <mergeCell ref="A105:E105"/>
    <mergeCell ref="A10:E10"/>
    <mergeCell ref="A91:E91"/>
    <mergeCell ref="A92:E92"/>
    <mergeCell ref="A44:D44"/>
    <mergeCell ref="A83:D83"/>
    <mergeCell ref="A106:E106"/>
    <mergeCell ref="A107:E107"/>
    <mergeCell ref="A154:E154"/>
    <mergeCell ref="A155:E155"/>
    <mergeCell ref="A156:E156"/>
    <mergeCell ref="A138:E138"/>
    <mergeCell ref="B125:E125"/>
  </mergeCells>
  <hyperlinks>
    <hyperlink ref="E45" location="'Option 1 Budget Narrative'!A8" display="Budget Narrative - Personnel"/>
    <hyperlink ref="E84" location="'Option 1 Budget Narrative'!A21" display="Budget Narrative - Personnel"/>
    <hyperlink ref="D95" location="'Option 1 Budget Narrative'!A33" display="Budget Narrative - Professional Technical Services"/>
    <hyperlink ref="F109" location="'Option 1 Budget Narrative'!A33" display="Budget Narrative - Purchased Property"/>
    <hyperlink ref="F126" location="'Option 1 Budget Narrative'!A61" display="Budget Narrative - Other Purchased Property"/>
    <hyperlink ref="F142" location="'Option 1 Budget Narrative'!A75" display="Budget Narrative - Supplies"/>
    <hyperlink ref="F156" location="'Budget Narrative'!A84" display="Budget Narrative - Property"/>
    <hyperlink ref="F170" location="'Budget Narrative'!A97" display="Budget Narrative - Other Objects"/>
    <hyperlink ref="F180" location="'Budget Narrative'!A110" display="Budget Narrative - Other Uses"/>
    <hyperlink ref="F156:F157" location="'Option 1 Budget Narrative'!A89" display="Budget Narrative - Property"/>
    <hyperlink ref="F170:F171" location="'Option 1 Budget Narrative'!A103" display="Budget Narrative - Other Objects"/>
    <hyperlink ref="F180:F181" location="'Option 1 Budget Narrative'!A117" display="Budget Narrative - Other Uses"/>
  </hyperlinks>
  <pageMargins left="0.7" right="0.7" top="0.75" bottom="0.75" header="0.3" footer="0.3"/>
  <pageSetup scale="59" fitToHeight="11" orientation="portrait" r:id="rId1"/>
  <headerFooter>
    <oddHeader>&amp;A</oddHeader>
    <oddFooter>&amp;LOption 1&amp;R&amp;N</oddFooter>
  </headerFooter>
  <rowBreaks count="3" manualBreakCount="3">
    <brk id="61" max="6" man="1"/>
    <brk id="120" max="6" man="1"/>
    <brk id="17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List!$A$1:$A$4</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16" sqref="L16"/>
    </sheetView>
  </sheetViews>
  <sheetFormatPr defaultRowHeight="14.5" x14ac:dyDescent="0.35"/>
  <sheetData>
    <row r="1" spans="1:1" x14ac:dyDescent="0.35">
      <c r="A1" s="5" t="s">
        <v>159</v>
      </c>
    </row>
    <row r="2" spans="1:1" x14ac:dyDescent="0.35">
      <c r="A2" s="5" t="s">
        <v>160</v>
      </c>
    </row>
    <row r="3" spans="1:1" x14ac:dyDescent="0.35">
      <c r="A3" s="5" t="s">
        <v>161</v>
      </c>
    </row>
    <row r="4" spans="1:1" x14ac:dyDescent="0.35">
      <c r="A4" s="5" t="s">
        <v>162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129"/>
  <sheetViews>
    <sheetView view="pageBreakPreview" zoomScale="60" zoomScaleNormal="100" workbookViewId="0">
      <selection activeCell="A36" sqref="A36:E44"/>
    </sheetView>
  </sheetViews>
  <sheetFormatPr defaultRowHeight="14.5" x14ac:dyDescent="0.35"/>
  <cols>
    <col min="1" max="1" width="20.7265625" customWidth="1"/>
    <col min="2" max="2" width="23.1796875" customWidth="1"/>
    <col min="3" max="3" width="24.1796875" customWidth="1"/>
    <col min="4" max="4" width="35.7265625" customWidth="1"/>
    <col min="5" max="5" width="36.1796875" customWidth="1"/>
  </cols>
  <sheetData>
    <row r="1" spans="1:8" ht="20" x14ac:dyDescent="0.4">
      <c r="A1" s="251" t="s">
        <v>0</v>
      </c>
      <c r="B1" s="251"/>
      <c r="C1" s="251"/>
      <c r="D1" s="251"/>
      <c r="E1" s="251"/>
      <c r="F1" s="1"/>
      <c r="G1" s="2"/>
      <c r="H1" s="2"/>
    </row>
    <row r="2" spans="1:8" x14ac:dyDescent="0.35">
      <c r="A2" s="252" t="s">
        <v>178</v>
      </c>
      <c r="B2" s="252"/>
      <c r="C2" s="252"/>
      <c r="D2" s="252"/>
      <c r="E2" s="252"/>
      <c r="F2" s="3"/>
      <c r="G2" s="4"/>
      <c r="H2" s="4"/>
    </row>
    <row r="3" spans="1:8" x14ac:dyDescent="0.35">
      <c r="A3" s="252" t="s">
        <v>177</v>
      </c>
      <c r="B3" s="252"/>
      <c r="C3" s="252"/>
      <c r="D3" s="252"/>
      <c r="E3" s="252"/>
      <c r="F3" s="3"/>
      <c r="G3" s="4"/>
      <c r="H3" s="4"/>
    </row>
    <row r="4" spans="1:8" ht="16.5" x14ac:dyDescent="0.35">
      <c r="B4" s="5"/>
      <c r="C4" s="252" t="s">
        <v>179</v>
      </c>
      <c r="D4" s="260"/>
      <c r="E4" s="3"/>
      <c r="F4" s="3"/>
      <c r="G4" s="2"/>
      <c r="H4" s="2"/>
    </row>
    <row r="5" spans="1:8" ht="31.9" customHeight="1" x14ac:dyDescent="0.35">
      <c r="A5" s="270"/>
      <c r="B5" s="270"/>
      <c r="C5" s="270"/>
      <c r="D5" s="270"/>
      <c r="E5" s="270"/>
      <c r="F5" s="6"/>
      <c r="G5" s="2"/>
      <c r="H5" s="2"/>
    </row>
    <row r="6" spans="1:8" ht="13.9" customHeight="1" x14ac:dyDescent="0.35">
      <c r="A6" s="253" t="s">
        <v>2</v>
      </c>
      <c r="B6" s="253"/>
      <c r="C6" s="7"/>
      <c r="D6" s="8"/>
      <c r="E6" s="8"/>
      <c r="F6" s="8"/>
      <c r="G6" s="4"/>
      <c r="H6" s="4"/>
    </row>
    <row r="7" spans="1:8" s="10" customFormat="1" ht="31.9" customHeight="1" x14ac:dyDescent="0.35">
      <c r="A7" s="9"/>
      <c r="C7" s="11"/>
      <c r="D7" s="6"/>
      <c r="E7" s="6"/>
      <c r="F7" s="6"/>
      <c r="G7" s="2"/>
      <c r="H7" s="2"/>
    </row>
    <row r="8" spans="1:8" ht="30.65" customHeight="1" x14ac:dyDescent="0.35">
      <c r="A8" s="258" t="s">
        <v>3</v>
      </c>
      <c r="B8" s="259"/>
      <c r="C8" s="259"/>
      <c r="D8" s="259"/>
      <c r="E8" s="259"/>
      <c r="F8" s="14"/>
      <c r="G8" s="4"/>
      <c r="H8" s="4"/>
    </row>
    <row r="9" spans="1:8" ht="30.65" customHeight="1" x14ac:dyDescent="0.35">
      <c r="A9" s="237" t="s">
        <v>41</v>
      </c>
      <c r="B9" s="238"/>
      <c r="C9" s="238"/>
      <c r="D9" s="238"/>
      <c r="E9" s="238"/>
      <c r="F9" s="14"/>
      <c r="G9" s="4"/>
      <c r="H9" s="4"/>
    </row>
    <row r="10" spans="1:8" ht="30.65" customHeight="1" x14ac:dyDescent="0.35">
      <c r="A10" s="239" t="s">
        <v>122</v>
      </c>
      <c r="B10" s="238"/>
      <c r="C10" s="238"/>
      <c r="D10" s="238"/>
      <c r="E10" s="238"/>
      <c r="F10" s="15"/>
      <c r="G10" s="4"/>
      <c r="H10" s="4"/>
    </row>
    <row r="11" spans="1:8" x14ac:dyDescent="0.35">
      <c r="A11" s="261"/>
      <c r="B11" s="262"/>
      <c r="C11" s="262"/>
      <c r="D11" s="262"/>
      <c r="E11" s="263"/>
    </row>
    <row r="12" spans="1:8" x14ac:dyDescent="0.35">
      <c r="A12" s="264"/>
      <c r="B12" s="265"/>
      <c r="C12" s="265"/>
      <c r="D12" s="265"/>
      <c r="E12" s="266"/>
    </row>
    <row r="13" spans="1:8" x14ac:dyDescent="0.35">
      <c r="A13" s="264"/>
      <c r="B13" s="265"/>
      <c r="C13" s="265"/>
      <c r="D13" s="265"/>
      <c r="E13" s="266"/>
    </row>
    <row r="14" spans="1:8" x14ac:dyDescent="0.35">
      <c r="A14" s="264"/>
      <c r="B14" s="265"/>
      <c r="C14" s="265"/>
      <c r="D14" s="265"/>
      <c r="E14" s="266"/>
    </row>
    <row r="15" spans="1:8" x14ac:dyDescent="0.35">
      <c r="A15" s="264"/>
      <c r="B15" s="265"/>
      <c r="C15" s="265"/>
      <c r="D15" s="265"/>
      <c r="E15" s="266"/>
    </row>
    <row r="16" spans="1:8" x14ac:dyDescent="0.35">
      <c r="A16" s="264"/>
      <c r="B16" s="265"/>
      <c r="C16" s="265"/>
      <c r="D16" s="265"/>
      <c r="E16" s="266"/>
    </row>
    <row r="17" spans="1:8" x14ac:dyDescent="0.35">
      <c r="A17" s="264"/>
      <c r="B17" s="265"/>
      <c r="C17" s="265"/>
      <c r="D17" s="265"/>
      <c r="E17" s="266"/>
    </row>
    <row r="18" spans="1:8" x14ac:dyDescent="0.35">
      <c r="A18" s="264"/>
      <c r="B18" s="265"/>
      <c r="C18" s="265"/>
      <c r="D18" s="265"/>
      <c r="E18" s="266"/>
    </row>
    <row r="19" spans="1:8" x14ac:dyDescent="0.35">
      <c r="A19" s="267"/>
      <c r="B19" s="268"/>
      <c r="C19" s="268"/>
      <c r="D19" s="268"/>
      <c r="E19" s="269"/>
    </row>
    <row r="20" spans="1:8" ht="29" x14ac:dyDescent="0.35">
      <c r="A20" s="63" t="s">
        <v>139</v>
      </c>
    </row>
    <row r="21" spans="1:8" ht="30.65" customHeight="1" x14ac:dyDescent="0.35">
      <c r="A21" s="239" t="s">
        <v>123</v>
      </c>
      <c r="B21" s="238"/>
      <c r="C21" s="238"/>
      <c r="D21" s="238"/>
      <c r="E21" s="238"/>
      <c r="F21" s="15"/>
      <c r="G21" s="4"/>
      <c r="H21" s="4"/>
    </row>
    <row r="22" spans="1:8" x14ac:dyDescent="0.35">
      <c r="A22" s="261"/>
      <c r="B22" s="262"/>
      <c r="C22" s="262"/>
      <c r="D22" s="262"/>
      <c r="E22" s="263"/>
    </row>
    <row r="23" spans="1:8" x14ac:dyDescent="0.35">
      <c r="A23" s="264"/>
      <c r="B23" s="265"/>
      <c r="C23" s="265"/>
      <c r="D23" s="265"/>
      <c r="E23" s="266"/>
    </row>
    <row r="24" spans="1:8" x14ac:dyDescent="0.35">
      <c r="A24" s="264"/>
      <c r="B24" s="265"/>
      <c r="C24" s="265"/>
      <c r="D24" s="265"/>
      <c r="E24" s="266"/>
    </row>
    <row r="25" spans="1:8" x14ac:dyDescent="0.35">
      <c r="A25" s="264"/>
      <c r="B25" s="265"/>
      <c r="C25" s="265"/>
      <c r="D25" s="265"/>
      <c r="E25" s="266"/>
    </row>
    <row r="26" spans="1:8" x14ac:dyDescent="0.35">
      <c r="A26" s="264"/>
      <c r="B26" s="265"/>
      <c r="C26" s="265"/>
      <c r="D26" s="265"/>
      <c r="E26" s="266"/>
    </row>
    <row r="27" spans="1:8" x14ac:dyDescent="0.35">
      <c r="A27" s="264"/>
      <c r="B27" s="265"/>
      <c r="C27" s="265"/>
      <c r="D27" s="265"/>
      <c r="E27" s="266"/>
    </row>
    <row r="28" spans="1:8" x14ac:dyDescent="0.35">
      <c r="A28" s="264"/>
      <c r="B28" s="265"/>
      <c r="C28" s="265"/>
      <c r="D28" s="265"/>
      <c r="E28" s="266"/>
    </row>
    <row r="29" spans="1:8" x14ac:dyDescent="0.35">
      <c r="A29" s="264"/>
      <c r="B29" s="265"/>
      <c r="C29" s="265"/>
      <c r="D29" s="265"/>
      <c r="E29" s="266"/>
    </row>
    <row r="30" spans="1:8" x14ac:dyDescent="0.35">
      <c r="A30" s="267"/>
      <c r="B30" s="268"/>
      <c r="C30" s="268"/>
      <c r="D30" s="268"/>
      <c r="E30" s="269"/>
    </row>
    <row r="31" spans="1:8" x14ac:dyDescent="0.35">
      <c r="A31" s="61" t="s">
        <v>149</v>
      </c>
      <c r="B31" s="60"/>
      <c r="C31" s="60"/>
      <c r="D31" s="60"/>
    </row>
    <row r="33" spans="1:8" s="52" customFormat="1" ht="30.65" customHeight="1" x14ac:dyDescent="0.35">
      <c r="A33" s="271" t="s">
        <v>29</v>
      </c>
      <c r="B33" s="271"/>
      <c r="C33" s="271"/>
      <c r="D33" s="271"/>
      <c r="E33" s="271"/>
      <c r="F33" s="50"/>
      <c r="G33" s="51"/>
      <c r="H33" s="51"/>
    </row>
    <row r="34" spans="1:8" ht="30.65" customHeight="1" x14ac:dyDescent="0.35">
      <c r="A34" s="237" t="s">
        <v>43</v>
      </c>
      <c r="B34" s="238"/>
      <c r="C34" s="238"/>
      <c r="D34" s="238"/>
      <c r="E34" s="238"/>
      <c r="F34" s="14"/>
      <c r="G34" s="4"/>
      <c r="H34" s="4"/>
    </row>
    <row r="35" spans="1:8" ht="29.5" customHeight="1" x14ac:dyDescent="0.35">
      <c r="A35" s="239" t="s">
        <v>124</v>
      </c>
      <c r="B35" s="238"/>
      <c r="C35" s="238"/>
      <c r="D35" s="238"/>
      <c r="E35" s="238"/>
    </row>
    <row r="36" spans="1:8" x14ac:dyDescent="0.35">
      <c r="A36" s="261"/>
      <c r="B36" s="262"/>
      <c r="C36" s="262"/>
      <c r="D36" s="262"/>
      <c r="E36" s="263"/>
    </row>
    <row r="37" spans="1:8" x14ac:dyDescent="0.35">
      <c r="A37" s="264"/>
      <c r="B37" s="265"/>
      <c r="C37" s="265"/>
      <c r="D37" s="265"/>
      <c r="E37" s="266"/>
    </row>
    <row r="38" spans="1:8" x14ac:dyDescent="0.35">
      <c r="A38" s="264"/>
      <c r="B38" s="265"/>
      <c r="C38" s="265"/>
      <c r="D38" s="265"/>
      <c r="E38" s="266"/>
    </row>
    <row r="39" spans="1:8" x14ac:dyDescent="0.35">
      <c r="A39" s="264"/>
      <c r="B39" s="265"/>
      <c r="C39" s="265"/>
      <c r="D39" s="265"/>
      <c r="E39" s="266"/>
    </row>
    <row r="40" spans="1:8" x14ac:dyDescent="0.35">
      <c r="A40" s="264"/>
      <c r="B40" s="265"/>
      <c r="C40" s="265"/>
      <c r="D40" s="265"/>
      <c r="E40" s="266"/>
    </row>
    <row r="41" spans="1:8" x14ac:dyDescent="0.35">
      <c r="A41" s="264"/>
      <c r="B41" s="265"/>
      <c r="C41" s="265"/>
      <c r="D41" s="265"/>
      <c r="E41" s="266"/>
    </row>
    <row r="42" spans="1:8" x14ac:dyDescent="0.35">
      <c r="A42" s="264"/>
      <c r="B42" s="265"/>
      <c r="C42" s="265"/>
      <c r="D42" s="265"/>
      <c r="E42" s="266"/>
    </row>
    <row r="43" spans="1:8" x14ac:dyDescent="0.35">
      <c r="A43" s="264"/>
      <c r="B43" s="265"/>
      <c r="C43" s="265"/>
      <c r="D43" s="265"/>
      <c r="E43" s="266"/>
    </row>
    <row r="44" spans="1:8" x14ac:dyDescent="0.35">
      <c r="A44" s="267"/>
      <c r="B44" s="268"/>
      <c r="C44" s="268"/>
      <c r="D44" s="268"/>
      <c r="E44" s="269"/>
    </row>
    <row r="45" spans="1:8" ht="43.5" x14ac:dyDescent="0.35">
      <c r="A45" s="63" t="s">
        <v>140</v>
      </c>
      <c r="B45" s="60"/>
      <c r="C45" s="60"/>
      <c r="D45" s="60"/>
    </row>
    <row r="47" spans="1:8" s="52" customFormat="1" ht="30.65" customHeight="1" x14ac:dyDescent="0.35">
      <c r="A47" s="271" t="s">
        <v>52</v>
      </c>
      <c r="B47" s="271"/>
      <c r="C47" s="271"/>
      <c r="D47" s="271"/>
      <c r="E47" s="271"/>
      <c r="F47" s="50"/>
      <c r="G47" s="51"/>
      <c r="H47" s="51"/>
    </row>
    <row r="48" spans="1:8" ht="30.65" customHeight="1" x14ac:dyDescent="0.35">
      <c r="A48" s="237" t="s">
        <v>48</v>
      </c>
      <c r="B48" s="238"/>
      <c r="C48" s="238"/>
      <c r="D48" s="238"/>
      <c r="E48" s="238"/>
      <c r="F48" s="14"/>
      <c r="G48" s="4"/>
      <c r="H48" s="4"/>
    </row>
    <row r="49" spans="1:8" ht="29.5" customHeight="1" x14ac:dyDescent="0.35">
      <c r="A49" s="239" t="s">
        <v>125</v>
      </c>
      <c r="B49" s="238"/>
      <c r="C49" s="238"/>
      <c r="D49" s="238"/>
      <c r="E49" s="238"/>
    </row>
    <row r="50" spans="1:8" x14ac:dyDescent="0.35">
      <c r="A50" s="261"/>
      <c r="B50" s="262"/>
      <c r="C50" s="262"/>
      <c r="D50" s="262"/>
      <c r="E50" s="263"/>
    </row>
    <row r="51" spans="1:8" x14ac:dyDescent="0.35">
      <c r="A51" s="264"/>
      <c r="B51" s="265"/>
      <c r="C51" s="265"/>
      <c r="D51" s="265"/>
      <c r="E51" s="266"/>
    </row>
    <row r="52" spans="1:8" x14ac:dyDescent="0.35">
      <c r="A52" s="264"/>
      <c r="B52" s="265"/>
      <c r="C52" s="265"/>
      <c r="D52" s="265"/>
      <c r="E52" s="266"/>
    </row>
    <row r="53" spans="1:8" x14ac:dyDescent="0.35">
      <c r="A53" s="264"/>
      <c r="B53" s="265"/>
      <c r="C53" s="265"/>
      <c r="D53" s="265"/>
      <c r="E53" s="266"/>
    </row>
    <row r="54" spans="1:8" x14ac:dyDescent="0.35">
      <c r="A54" s="264"/>
      <c r="B54" s="265"/>
      <c r="C54" s="265"/>
      <c r="D54" s="265"/>
      <c r="E54" s="266"/>
    </row>
    <row r="55" spans="1:8" x14ac:dyDescent="0.35">
      <c r="A55" s="264"/>
      <c r="B55" s="265"/>
      <c r="C55" s="265"/>
      <c r="D55" s="265"/>
      <c r="E55" s="266"/>
    </row>
    <row r="56" spans="1:8" x14ac:dyDescent="0.35">
      <c r="A56" s="264"/>
      <c r="B56" s="265"/>
      <c r="C56" s="265"/>
      <c r="D56" s="265"/>
      <c r="E56" s="266"/>
    </row>
    <row r="57" spans="1:8" x14ac:dyDescent="0.35">
      <c r="A57" s="264"/>
      <c r="B57" s="265"/>
      <c r="C57" s="265"/>
      <c r="D57" s="265"/>
      <c r="E57" s="266"/>
    </row>
    <row r="58" spans="1:8" x14ac:dyDescent="0.35">
      <c r="A58" s="267"/>
      <c r="B58" s="268"/>
      <c r="C58" s="268"/>
      <c r="D58" s="268"/>
      <c r="E58" s="269"/>
    </row>
    <row r="59" spans="1:8" ht="43.5" x14ac:dyDescent="0.35">
      <c r="A59" s="63" t="s">
        <v>141</v>
      </c>
      <c r="B59" s="60"/>
      <c r="C59" s="60"/>
      <c r="D59" s="60"/>
    </row>
    <row r="61" spans="1:8" s="52" customFormat="1" ht="30.65" customHeight="1" x14ac:dyDescent="0.35">
      <c r="A61" s="271" t="s">
        <v>64</v>
      </c>
      <c r="B61" s="271"/>
      <c r="C61" s="271"/>
      <c r="D61" s="271"/>
      <c r="E61" s="271"/>
      <c r="F61" s="50"/>
      <c r="G61" s="51"/>
      <c r="H61" s="51"/>
    </row>
    <row r="62" spans="1:8" ht="30.65" customHeight="1" x14ac:dyDescent="0.35">
      <c r="A62" s="237" t="s">
        <v>66</v>
      </c>
      <c r="B62" s="238"/>
      <c r="C62" s="238"/>
      <c r="D62" s="238"/>
      <c r="E62" s="238"/>
      <c r="F62" s="14"/>
      <c r="G62" s="4"/>
      <c r="H62" s="4"/>
    </row>
    <row r="63" spans="1:8" ht="29.5" customHeight="1" x14ac:dyDescent="0.35">
      <c r="A63" s="239" t="s">
        <v>126</v>
      </c>
      <c r="B63" s="238"/>
      <c r="C63" s="238"/>
      <c r="D63" s="238"/>
      <c r="E63" s="238"/>
    </row>
    <row r="64" spans="1:8" x14ac:dyDescent="0.35">
      <c r="A64" s="261"/>
      <c r="B64" s="262"/>
      <c r="C64" s="262"/>
      <c r="D64" s="262"/>
      <c r="E64" s="263"/>
    </row>
    <row r="65" spans="1:8" x14ac:dyDescent="0.35">
      <c r="A65" s="264"/>
      <c r="B65" s="265"/>
      <c r="C65" s="265"/>
      <c r="D65" s="265"/>
      <c r="E65" s="266"/>
    </row>
    <row r="66" spans="1:8" x14ac:dyDescent="0.35">
      <c r="A66" s="264"/>
      <c r="B66" s="265"/>
      <c r="C66" s="265"/>
      <c r="D66" s="265"/>
      <c r="E66" s="266"/>
    </row>
    <row r="67" spans="1:8" x14ac:dyDescent="0.35">
      <c r="A67" s="264"/>
      <c r="B67" s="265"/>
      <c r="C67" s="265"/>
      <c r="D67" s="265"/>
      <c r="E67" s="266"/>
    </row>
    <row r="68" spans="1:8" x14ac:dyDescent="0.35">
      <c r="A68" s="264"/>
      <c r="B68" s="265"/>
      <c r="C68" s="265"/>
      <c r="D68" s="265"/>
      <c r="E68" s="266"/>
    </row>
    <row r="69" spans="1:8" x14ac:dyDescent="0.35">
      <c r="A69" s="264"/>
      <c r="B69" s="265"/>
      <c r="C69" s="265"/>
      <c r="D69" s="265"/>
      <c r="E69" s="266"/>
    </row>
    <row r="70" spans="1:8" x14ac:dyDescent="0.35">
      <c r="A70" s="264"/>
      <c r="B70" s="265"/>
      <c r="C70" s="265"/>
      <c r="D70" s="265"/>
      <c r="E70" s="266"/>
    </row>
    <row r="71" spans="1:8" x14ac:dyDescent="0.35">
      <c r="A71" s="264"/>
      <c r="B71" s="265"/>
      <c r="C71" s="265"/>
      <c r="D71" s="265"/>
      <c r="E71" s="266"/>
    </row>
    <row r="72" spans="1:8" x14ac:dyDescent="0.35">
      <c r="A72" s="267"/>
      <c r="B72" s="268"/>
      <c r="C72" s="268"/>
      <c r="D72" s="268"/>
      <c r="E72" s="269"/>
    </row>
    <row r="73" spans="1:8" ht="43.5" x14ac:dyDescent="0.35">
      <c r="A73" s="63" t="s">
        <v>142</v>
      </c>
      <c r="B73" s="60"/>
      <c r="C73" s="60"/>
      <c r="D73" s="60"/>
    </row>
    <row r="75" spans="1:8" s="52" customFormat="1" ht="30.65" customHeight="1" x14ac:dyDescent="0.35">
      <c r="A75" s="271" t="s">
        <v>76</v>
      </c>
      <c r="B75" s="271"/>
      <c r="C75" s="271"/>
      <c r="D75" s="271"/>
      <c r="E75" s="271"/>
      <c r="F75" s="50"/>
      <c r="G75" s="51"/>
      <c r="H75" s="51"/>
    </row>
    <row r="76" spans="1:8" ht="30.65" customHeight="1" x14ac:dyDescent="0.35">
      <c r="A76" s="237" t="s">
        <v>148</v>
      </c>
      <c r="B76" s="238"/>
      <c r="C76" s="238"/>
      <c r="D76" s="238"/>
      <c r="E76" s="238"/>
      <c r="F76" s="14"/>
      <c r="G76" s="4"/>
      <c r="H76" s="4"/>
    </row>
    <row r="77" spans="1:8" ht="29.5" customHeight="1" x14ac:dyDescent="0.35">
      <c r="A77" s="239" t="s">
        <v>127</v>
      </c>
      <c r="B77" s="238"/>
      <c r="C77" s="238"/>
      <c r="D77" s="238"/>
      <c r="E77" s="238"/>
    </row>
    <row r="78" spans="1:8" x14ac:dyDescent="0.35">
      <c r="A78" s="261"/>
      <c r="B78" s="262"/>
      <c r="C78" s="262"/>
      <c r="D78" s="262"/>
      <c r="E78" s="263"/>
    </row>
    <row r="79" spans="1:8" x14ac:dyDescent="0.35">
      <c r="A79" s="264"/>
      <c r="B79" s="265"/>
      <c r="C79" s="265"/>
      <c r="D79" s="265"/>
      <c r="E79" s="266"/>
    </row>
    <row r="80" spans="1:8" x14ac:dyDescent="0.35">
      <c r="A80" s="264"/>
      <c r="B80" s="265"/>
      <c r="C80" s="265"/>
      <c r="D80" s="265"/>
      <c r="E80" s="266"/>
    </row>
    <row r="81" spans="1:8" x14ac:dyDescent="0.35">
      <c r="A81" s="264"/>
      <c r="B81" s="265"/>
      <c r="C81" s="265"/>
      <c r="D81" s="265"/>
      <c r="E81" s="266"/>
    </row>
    <row r="82" spans="1:8" x14ac:dyDescent="0.35">
      <c r="A82" s="264"/>
      <c r="B82" s="265"/>
      <c r="C82" s="265"/>
      <c r="D82" s="265"/>
      <c r="E82" s="266"/>
    </row>
    <row r="83" spans="1:8" x14ac:dyDescent="0.35">
      <c r="A83" s="264"/>
      <c r="B83" s="265"/>
      <c r="C83" s="265"/>
      <c r="D83" s="265"/>
      <c r="E83" s="266"/>
    </row>
    <row r="84" spans="1:8" x14ac:dyDescent="0.35">
      <c r="A84" s="264"/>
      <c r="B84" s="265"/>
      <c r="C84" s="265"/>
      <c r="D84" s="265"/>
      <c r="E84" s="266"/>
    </row>
    <row r="85" spans="1:8" x14ac:dyDescent="0.35">
      <c r="A85" s="264"/>
      <c r="B85" s="265"/>
      <c r="C85" s="265"/>
      <c r="D85" s="265"/>
      <c r="E85" s="266"/>
    </row>
    <row r="86" spans="1:8" x14ac:dyDescent="0.35">
      <c r="A86" s="267"/>
      <c r="B86" s="268"/>
      <c r="C86" s="268"/>
      <c r="D86" s="268"/>
      <c r="E86" s="269"/>
    </row>
    <row r="87" spans="1:8" ht="29" x14ac:dyDescent="0.35">
      <c r="A87" s="63" t="s">
        <v>143</v>
      </c>
      <c r="B87" s="60"/>
      <c r="C87" s="60"/>
      <c r="D87" s="60"/>
    </row>
    <row r="89" spans="1:8" s="52" customFormat="1" ht="30.65" customHeight="1" x14ac:dyDescent="0.35">
      <c r="A89" s="271" t="s">
        <v>95</v>
      </c>
      <c r="B89" s="271"/>
      <c r="C89" s="271"/>
      <c r="D89" s="271"/>
      <c r="E89" s="271"/>
      <c r="F89" s="50"/>
      <c r="G89" s="51"/>
      <c r="H89" s="51"/>
    </row>
    <row r="90" spans="1:8" ht="30.65" customHeight="1" x14ac:dyDescent="0.35">
      <c r="A90" s="237" t="s">
        <v>96</v>
      </c>
      <c r="B90" s="238"/>
      <c r="C90" s="238"/>
      <c r="D90" s="238"/>
      <c r="E90" s="238"/>
      <c r="F90" s="14"/>
      <c r="G90" s="4"/>
      <c r="H90" s="4"/>
    </row>
    <row r="91" spans="1:8" ht="29.5" customHeight="1" x14ac:dyDescent="0.35">
      <c r="A91" s="239" t="s">
        <v>128</v>
      </c>
      <c r="B91" s="238"/>
      <c r="C91" s="238"/>
      <c r="D91" s="238"/>
      <c r="E91" s="238"/>
    </row>
    <row r="92" spans="1:8" x14ac:dyDescent="0.35">
      <c r="A92" s="261"/>
      <c r="B92" s="262"/>
      <c r="C92" s="262"/>
      <c r="D92" s="262"/>
      <c r="E92" s="263"/>
    </row>
    <row r="93" spans="1:8" x14ac:dyDescent="0.35">
      <c r="A93" s="264"/>
      <c r="B93" s="265"/>
      <c r="C93" s="265"/>
      <c r="D93" s="265"/>
      <c r="E93" s="266"/>
    </row>
    <row r="94" spans="1:8" x14ac:dyDescent="0.35">
      <c r="A94" s="264"/>
      <c r="B94" s="265"/>
      <c r="C94" s="265"/>
      <c r="D94" s="265"/>
      <c r="E94" s="266"/>
    </row>
    <row r="95" spans="1:8" x14ac:dyDescent="0.35">
      <c r="A95" s="264"/>
      <c r="B95" s="265"/>
      <c r="C95" s="265"/>
      <c r="D95" s="265"/>
      <c r="E95" s="266"/>
    </row>
    <row r="96" spans="1:8" x14ac:dyDescent="0.35">
      <c r="A96" s="264"/>
      <c r="B96" s="265"/>
      <c r="C96" s="265"/>
      <c r="D96" s="265"/>
      <c r="E96" s="266"/>
    </row>
    <row r="97" spans="1:5" x14ac:dyDescent="0.35">
      <c r="A97" s="264"/>
      <c r="B97" s="265"/>
      <c r="C97" s="265"/>
      <c r="D97" s="265"/>
      <c r="E97" s="266"/>
    </row>
    <row r="98" spans="1:5" x14ac:dyDescent="0.35">
      <c r="A98" s="264"/>
      <c r="B98" s="265"/>
      <c r="C98" s="265"/>
      <c r="D98" s="265"/>
      <c r="E98" s="266"/>
    </row>
    <row r="99" spans="1:5" x14ac:dyDescent="0.35">
      <c r="A99" s="264"/>
      <c r="B99" s="265"/>
      <c r="C99" s="265"/>
      <c r="D99" s="265"/>
      <c r="E99" s="266"/>
    </row>
    <row r="100" spans="1:5" x14ac:dyDescent="0.35">
      <c r="A100" s="267"/>
      <c r="B100" s="268"/>
      <c r="C100" s="268"/>
      <c r="D100" s="268"/>
      <c r="E100" s="269"/>
    </row>
    <row r="101" spans="1:5" ht="29" x14ac:dyDescent="0.35">
      <c r="A101" s="63" t="s">
        <v>144</v>
      </c>
      <c r="B101" s="60"/>
      <c r="C101" s="60"/>
      <c r="D101" s="60"/>
    </row>
    <row r="103" spans="1:5" ht="27" customHeight="1" x14ac:dyDescent="0.35">
      <c r="A103" s="271" t="s">
        <v>108</v>
      </c>
      <c r="B103" s="271"/>
      <c r="C103" s="271"/>
      <c r="D103" s="271"/>
      <c r="E103" s="271"/>
    </row>
    <row r="104" spans="1:5" ht="14.5" customHeight="1" x14ac:dyDescent="0.35">
      <c r="A104" s="237" t="s">
        <v>109</v>
      </c>
      <c r="B104" s="238"/>
      <c r="C104" s="238"/>
      <c r="D104" s="238"/>
      <c r="E104" s="238"/>
    </row>
    <row r="105" spans="1:5" x14ac:dyDescent="0.35">
      <c r="A105" s="239" t="s">
        <v>129</v>
      </c>
      <c r="B105" s="238"/>
      <c r="C105" s="238"/>
      <c r="D105" s="238"/>
      <c r="E105" s="238"/>
    </row>
    <row r="106" spans="1:5" x14ac:dyDescent="0.35">
      <c r="A106" s="261"/>
      <c r="B106" s="262"/>
      <c r="C106" s="262"/>
      <c r="D106" s="262"/>
      <c r="E106" s="263"/>
    </row>
    <row r="107" spans="1:5" x14ac:dyDescent="0.35">
      <c r="A107" s="264"/>
      <c r="B107" s="265"/>
      <c r="C107" s="265"/>
      <c r="D107" s="265"/>
      <c r="E107" s="266"/>
    </row>
    <row r="108" spans="1:5" x14ac:dyDescent="0.35">
      <c r="A108" s="264"/>
      <c r="B108" s="265"/>
      <c r="C108" s="265"/>
      <c r="D108" s="265"/>
      <c r="E108" s="266"/>
    </row>
    <row r="109" spans="1:5" x14ac:dyDescent="0.35">
      <c r="A109" s="264"/>
      <c r="B109" s="265"/>
      <c r="C109" s="265"/>
      <c r="D109" s="265"/>
      <c r="E109" s="266"/>
    </row>
    <row r="110" spans="1:5" x14ac:dyDescent="0.35">
      <c r="A110" s="264"/>
      <c r="B110" s="265"/>
      <c r="C110" s="265"/>
      <c r="D110" s="265"/>
      <c r="E110" s="266"/>
    </row>
    <row r="111" spans="1:5" x14ac:dyDescent="0.35">
      <c r="A111" s="264"/>
      <c r="B111" s="265"/>
      <c r="C111" s="265"/>
      <c r="D111" s="265"/>
      <c r="E111" s="266"/>
    </row>
    <row r="112" spans="1:5" x14ac:dyDescent="0.35">
      <c r="A112" s="264"/>
      <c r="B112" s="265"/>
      <c r="C112" s="265"/>
      <c r="D112" s="265"/>
      <c r="E112" s="266"/>
    </row>
    <row r="113" spans="1:5" x14ac:dyDescent="0.35">
      <c r="A113" s="264"/>
      <c r="B113" s="265"/>
      <c r="C113" s="265"/>
      <c r="D113" s="265"/>
      <c r="E113" s="266"/>
    </row>
    <row r="114" spans="1:5" x14ac:dyDescent="0.35">
      <c r="A114" s="267"/>
      <c r="B114" s="268"/>
      <c r="C114" s="268"/>
      <c r="D114" s="268"/>
      <c r="E114" s="269"/>
    </row>
    <row r="115" spans="1:5" ht="29" x14ac:dyDescent="0.35">
      <c r="A115" s="63" t="s">
        <v>145</v>
      </c>
      <c r="B115" s="60"/>
      <c r="C115" s="60"/>
      <c r="D115" s="60"/>
    </row>
    <row r="117" spans="1:5" ht="27" customHeight="1" x14ac:dyDescent="0.35">
      <c r="A117" s="271" t="s">
        <v>115</v>
      </c>
      <c r="B117" s="271"/>
      <c r="C117" s="271"/>
      <c r="D117" s="271"/>
      <c r="E117" s="271"/>
    </row>
    <row r="118" spans="1:5" ht="21" customHeight="1" x14ac:dyDescent="0.35">
      <c r="A118" s="237" t="s">
        <v>116</v>
      </c>
      <c r="B118" s="238"/>
      <c r="C118" s="238"/>
      <c r="D118" s="238"/>
      <c r="E118" s="238"/>
    </row>
    <row r="119" spans="1:5" x14ac:dyDescent="0.35">
      <c r="A119" s="239" t="s">
        <v>130</v>
      </c>
      <c r="B119" s="238"/>
      <c r="C119" s="238"/>
      <c r="D119" s="238"/>
      <c r="E119" s="238"/>
    </row>
    <row r="120" spans="1:5" x14ac:dyDescent="0.35">
      <c r="A120" s="261"/>
      <c r="B120" s="262"/>
      <c r="C120" s="262"/>
      <c r="D120" s="262"/>
      <c r="E120" s="263"/>
    </row>
    <row r="121" spans="1:5" x14ac:dyDescent="0.35">
      <c r="A121" s="264"/>
      <c r="B121" s="265"/>
      <c r="C121" s="265"/>
      <c r="D121" s="265"/>
      <c r="E121" s="266"/>
    </row>
    <row r="122" spans="1:5" x14ac:dyDescent="0.35">
      <c r="A122" s="264"/>
      <c r="B122" s="265"/>
      <c r="C122" s="265"/>
      <c r="D122" s="265"/>
      <c r="E122" s="266"/>
    </row>
    <row r="123" spans="1:5" x14ac:dyDescent="0.35">
      <c r="A123" s="264"/>
      <c r="B123" s="265"/>
      <c r="C123" s="265"/>
      <c r="D123" s="265"/>
      <c r="E123" s="266"/>
    </row>
    <row r="124" spans="1:5" x14ac:dyDescent="0.35">
      <c r="A124" s="264"/>
      <c r="B124" s="265"/>
      <c r="C124" s="265"/>
      <c r="D124" s="265"/>
      <c r="E124" s="266"/>
    </row>
    <row r="125" spans="1:5" x14ac:dyDescent="0.35">
      <c r="A125" s="264"/>
      <c r="B125" s="265"/>
      <c r="C125" s="265"/>
      <c r="D125" s="265"/>
      <c r="E125" s="266"/>
    </row>
    <row r="126" spans="1:5" x14ac:dyDescent="0.35">
      <c r="A126" s="264"/>
      <c r="B126" s="265"/>
      <c r="C126" s="265"/>
      <c r="D126" s="265"/>
      <c r="E126" s="266"/>
    </row>
    <row r="127" spans="1:5" x14ac:dyDescent="0.35">
      <c r="A127" s="264"/>
      <c r="B127" s="265"/>
      <c r="C127" s="265"/>
      <c r="D127" s="265"/>
      <c r="E127" s="266"/>
    </row>
    <row r="128" spans="1:5" x14ac:dyDescent="0.35">
      <c r="A128" s="267"/>
      <c r="B128" s="268"/>
      <c r="C128" s="268"/>
      <c r="D128" s="268"/>
      <c r="E128" s="269"/>
    </row>
    <row r="129" spans="1:1" ht="27" customHeight="1" x14ac:dyDescent="0.35">
      <c r="A129" s="89" t="s">
        <v>146</v>
      </c>
    </row>
  </sheetData>
  <mergeCells count="40">
    <mergeCell ref="A106:E114"/>
    <mergeCell ref="A117:E117"/>
    <mergeCell ref="A118:E118"/>
    <mergeCell ref="A119:E119"/>
    <mergeCell ref="A120:E128"/>
    <mergeCell ref="A105:E105"/>
    <mergeCell ref="A64:E72"/>
    <mergeCell ref="A75:E75"/>
    <mergeCell ref="A76:E76"/>
    <mergeCell ref="A77:E77"/>
    <mergeCell ref="A78:E86"/>
    <mergeCell ref="A89:E89"/>
    <mergeCell ref="A90:E90"/>
    <mergeCell ref="A91:E91"/>
    <mergeCell ref="A92:E100"/>
    <mergeCell ref="A103:E103"/>
    <mergeCell ref="A104:E104"/>
    <mergeCell ref="A63:E63"/>
    <mergeCell ref="A22:E30"/>
    <mergeCell ref="A33:E33"/>
    <mergeCell ref="A34:E34"/>
    <mergeCell ref="A35:E35"/>
    <mergeCell ref="A36:E44"/>
    <mergeCell ref="A47:E47"/>
    <mergeCell ref="A48:E48"/>
    <mergeCell ref="A49:E49"/>
    <mergeCell ref="A50:E58"/>
    <mergeCell ref="A61:E61"/>
    <mergeCell ref="A62:E62"/>
    <mergeCell ref="A21:E21"/>
    <mergeCell ref="A1:E1"/>
    <mergeCell ref="A2:E2"/>
    <mergeCell ref="A3:E3"/>
    <mergeCell ref="A6:B6"/>
    <mergeCell ref="A8:E8"/>
    <mergeCell ref="A9:E9"/>
    <mergeCell ref="A10:E10"/>
    <mergeCell ref="C4:D4"/>
    <mergeCell ref="A11:E19"/>
    <mergeCell ref="A5:E5"/>
  </mergeCells>
  <hyperlinks>
    <hyperlink ref="A20" location="'Option 1 Budget FY21'!A44" display="Back to Budget - Personnel"/>
    <hyperlink ref="A45" location="'Option 1 Budget FY21'!A94" display="Back to Budget - Professional Technical Services"/>
    <hyperlink ref="A59" location="'Option 1 Budget FY21'!A108" display="Back to Budget - Purchased Property Services"/>
    <hyperlink ref="A73" location="'Option 1 Budget FY21'!A125" display="Back to Budget - Other Purchased Property Services"/>
    <hyperlink ref="A87" location="'Option 1 Budget FY21'!A141" display="Back to Budget - Supplies"/>
    <hyperlink ref="A101" location="'Option 1 Budget FY21'!A157" display="Back to Budget - Property"/>
    <hyperlink ref="A115" location="'Option 1 Budget FY21'!A171" display="Back to Budget - Other Objects"/>
    <hyperlink ref="A129" location="'Option 1 Budget FY21'!A181" display="Back to Budget - Other Uses of Funds"/>
    <hyperlink ref="A31" location="'Option 1 Budget FY21'!A83" display="Back to Budget - Benefits"/>
  </hyperlinks>
  <pageMargins left="0.7" right="0.7" top="0.75" bottom="0.75" header="0.3" footer="0.3"/>
  <pageSetup scale="61" fitToHeight="6" orientation="portrait" r:id="rId1"/>
  <headerFooter>
    <oddFooter>&amp;LOption 1 Budget Narrative&amp;R&amp;N</oddFooter>
  </headerFooter>
  <rowBreaks count="2" manualBreakCount="2">
    <brk id="59" max="4" man="1"/>
    <brk id="11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F47"/>
  <sheetViews>
    <sheetView workbookViewId="0">
      <selection activeCell="F48" sqref="A1:F48"/>
    </sheetView>
  </sheetViews>
  <sheetFormatPr defaultRowHeight="14.5" x14ac:dyDescent="0.35"/>
  <cols>
    <col min="1" max="1" width="16.26953125" customWidth="1"/>
    <col min="2" max="2" width="32.453125" customWidth="1"/>
    <col min="3" max="3" width="22.81640625" customWidth="1"/>
    <col min="4" max="4" width="27.54296875" customWidth="1"/>
    <col min="5" max="5" width="25.453125" customWidth="1"/>
    <col min="6" max="6" width="17.26953125" customWidth="1"/>
  </cols>
  <sheetData>
    <row r="1" spans="1:6" ht="20" x14ac:dyDescent="0.4">
      <c r="A1" s="251" t="s">
        <v>0</v>
      </c>
      <c r="B1" s="251"/>
      <c r="C1" s="251"/>
      <c r="D1" s="251"/>
      <c r="E1" s="251"/>
      <c r="F1" s="88"/>
    </row>
    <row r="2" spans="1:6" x14ac:dyDescent="0.35">
      <c r="A2" s="252" t="s">
        <v>1</v>
      </c>
      <c r="B2" s="252"/>
      <c r="C2" s="252"/>
      <c r="D2" s="252"/>
      <c r="E2" s="252"/>
      <c r="F2" s="87"/>
    </row>
    <row r="3" spans="1:6" x14ac:dyDescent="0.35">
      <c r="A3" s="252" t="s">
        <v>180</v>
      </c>
      <c r="B3" s="252"/>
      <c r="C3" s="252"/>
      <c r="D3" s="252"/>
      <c r="E3" s="252"/>
      <c r="F3" s="87"/>
    </row>
    <row r="4" spans="1:6" x14ac:dyDescent="0.35">
      <c r="A4" s="252" t="s">
        <v>164</v>
      </c>
      <c r="B4" s="252"/>
      <c r="C4" s="252"/>
      <c r="D4" s="252"/>
      <c r="E4" s="252"/>
      <c r="F4" s="87"/>
    </row>
    <row r="5" spans="1:6" x14ac:dyDescent="0.35">
      <c r="A5" s="254"/>
      <c r="B5" s="254"/>
      <c r="C5" s="254"/>
      <c r="D5" s="254"/>
      <c r="E5" s="254"/>
      <c r="F5" s="6"/>
    </row>
    <row r="6" spans="1:6" x14ac:dyDescent="0.35">
      <c r="A6" s="253" t="s">
        <v>2</v>
      </c>
      <c r="B6" s="253"/>
      <c r="C6" s="7"/>
      <c r="D6" s="93"/>
      <c r="E6" s="93"/>
      <c r="F6" s="93"/>
    </row>
    <row r="7" spans="1:6" x14ac:dyDescent="0.35">
      <c r="A7" s="9" t="s">
        <v>163</v>
      </c>
      <c r="B7" s="10"/>
      <c r="C7" s="99"/>
      <c r="D7" s="6"/>
      <c r="E7" s="6"/>
      <c r="F7" s="6"/>
    </row>
    <row r="9" spans="1:6" s="98" customFormat="1" x14ac:dyDescent="0.35">
      <c r="A9" s="5" t="s">
        <v>176</v>
      </c>
    </row>
    <row r="10" spans="1:6" s="98" customFormat="1" ht="15" thickBot="1" x14ac:dyDescent="0.4"/>
    <row r="11" spans="1:6" s="43" customFormat="1" ht="18.5" thickTop="1" thickBot="1" x14ac:dyDescent="0.4">
      <c r="A11" s="123" t="s">
        <v>31</v>
      </c>
      <c r="B11" s="124"/>
      <c r="C11" s="125" t="s">
        <v>165</v>
      </c>
      <c r="D11" s="125" t="s">
        <v>166</v>
      </c>
      <c r="E11" s="125" t="s">
        <v>167</v>
      </c>
      <c r="F11" s="126" t="s">
        <v>51</v>
      </c>
    </row>
    <row r="12" spans="1:6" s="98" customFormat="1" ht="15.5" thickTop="1" thickBot="1" x14ac:dyDescent="0.4">
      <c r="A12" s="127"/>
      <c r="B12" s="127" t="s">
        <v>33</v>
      </c>
      <c r="C12" s="127" t="s">
        <v>26</v>
      </c>
      <c r="D12" s="127" t="s">
        <v>26</v>
      </c>
      <c r="E12" s="127" t="s">
        <v>26</v>
      </c>
      <c r="F12" s="127" t="s">
        <v>26</v>
      </c>
    </row>
    <row r="13" spans="1:6" s="98" customFormat="1" ht="15" thickBot="1" x14ac:dyDescent="0.4">
      <c r="A13" s="128" t="s">
        <v>4</v>
      </c>
      <c r="B13" s="128" t="s">
        <v>34</v>
      </c>
      <c r="C13" s="129">
        <f>'Option 1 Budget FY21'!D46</f>
        <v>0</v>
      </c>
      <c r="D13" s="129">
        <f t="shared" ref="D13:E15" si="0">C13*1.03</f>
        <v>0</v>
      </c>
      <c r="E13" s="129">
        <f t="shared" si="0"/>
        <v>0</v>
      </c>
      <c r="F13" s="129">
        <f>SUM(C13:E13)</f>
        <v>0</v>
      </c>
    </row>
    <row r="14" spans="1:6" s="98" customFormat="1" ht="15" thickBot="1" x14ac:dyDescent="0.4">
      <c r="A14" s="130" t="s">
        <v>152</v>
      </c>
      <c r="B14" s="130" t="s">
        <v>35</v>
      </c>
      <c r="C14" s="131">
        <f>'Option 1 Budget FY21'!D47</f>
        <v>0</v>
      </c>
      <c r="D14" s="131">
        <f t="shared" si="0"/>
        <v>0</v>
      </c>
      <c r="E14" s="131">
        <f t="shared" si="0"/>
        <v>0</v>
      </c>
      <c r="F14" s="129">
        <f t="shared" ref="F14:F16" si="1">SUM(C14:E14)</f>
        <v>0</v>
      </c>
    </row>
    <row r="15" spans="1:6" s="98" customFormat="1" ht="15" thickBot="1" x14ac:dyDescent="0.4">
      <c r="A15" s="132" t="s">
        <v>153</v>
      </c>
      <c r="B15" s="132" t="s">
        <v>36</v>
      </c>
      <c r="C15" s="133">
        <f>'Option 1 Budget FY21'!D48</f>
        <v>0</v>
      </c>
      <c r="D15" s="133">
        <f t="shared" si="0"/>
        <v>0</v>
      </c>
      <c r="E15" s="133">
        <f t="shared" si="0"/>
        <v>0</v>
      </c>
      <c r="F15" s="129">
        <f t="shared" si="1"/>
        <v>0</v>
      </c>
    </row>
    <row r="16" spans="1:6" s="98" customFormat="1" ht="15.5" thickTop="1" thickBot="1" x14ac:dyDescent="0.4">
      <c r="A16" s="134" t="s">
        <v>28</v>
      </c>
      <c r="B16" s="135"/>
      <c r="C16" s="136">
        <f>'Option 1 Budget FY21'!D49</f>
        <v>0</v>
      </c>
      <c r="D16" s="136">
        <f>SUM(D13:D15)</f>
        <v>0</v>
      </c>
      <c r="E16" s="136">
        <f>SUM(E13:E15)</f>
        <v>0</v>
      </c>
      <c r="F16" s="136">
        <f t="shared" si="1"/>
        <v>0</v>
      </c>
    </row>
    <row r="17" spans="1:6" ht="15.5" thickTop="1" thickBot="1" x14ac:dyDescent="0.4">
      <c r="A17" s="100"/>
      <c r="B17" s="100"/>
      <c r="C17" s="100"/>
      <c r="D17" s="100"/>
      <c r="E17" s="100"/>
      <c r="F17" s="100"/>
    </row>
    <row r="18" spans="1:6" ht="18.5" thickTop="1" thickBot="1" x14ac:dyDescent="0.4">
      <c r="A18" s="123" t="s">
        <v>32</v>
      </c>
      <c r="B18" s="124"/>
      <c r="C18" s="125" t="s">
        <v>165</v>
      </c>
      <c r="D18" s="125" t="s">
        <v>166</v>
      </c>
      <c r="E18" s="125" t="s">
        <v>167</v>
      </c>
      <c r="F18" s="126" t="s">
        <v>51</v>
      </c>
    </row>
    <row r="19" spans="1:6" ht="15.5" thickTop="1" thickBot="1" x14ac:dyDescent="0.4">
      <c r="A19" s="139"/>
      <c r="B19" s="139" t="s">
        <v>37</v>
      </c>
      <c r="C19" s="139" t="s">
        <v>27</v>
      </c>
      <c r="D19" s="139" t="s">
        <v>27</v>
      </c>
      <c r="E19" s="139" t="s">
        <v>27</v>
      </c>
      <c r="F19" s="139" t="s">
        <v>27</v>
      </c>
    </row>
    <row r="20" spans="1:6" x14ac:dyDescent="0.35">
      <c r="A20" s="128" t="s">
        <v>4</v>
      </c>
      <c r="B20" s="128" t="s">
        <v>38</v>
      </c>
      <c r="C20" s="129">
        <f>'Option 1 Budget FY21'!D85</f>
        <v>0</v>
      </c>
      <c r="D20" s="129">
        <f t="shared" ref="D20:E22" si="2">C20*1.03</f>
        <v>0</v>
      </c>
      <c r="E20" s="129">
        <f t="shared" si="2"/>
        <v>0</v>
      </c>
      <c r="F20" s="129">
        <f>SUM(C20:E20)</f>
        <v>0</v>
      </c>
    </row>
    <row r="21" spans="1:6" x14ac:dyDescent="0.35">
      <c r="A21" s="130" t="s">
        <v>152</v>
      </c>
      <c r="B21" s="130" t="s">
        <v>39</v>
      </c>
      <c r="C21" s="131">
        <f>'Option 1 Budget FY21'!D86</f>
        <v>0</v>
      </c>
      <c r="D21" s="131">
        <f t="shared" si="2"/>
        <v>0</v>
      </c>
      <c r="E21" s="131">
        <f t="shared" si="2"/>
        <v>0</v>
      </c>
      <c r="F21" s="131">
        <f>SUM(C21:E21)</f>
        <v>0</v>
      </c>
    </row>
    <row r="22" spans="1:6" ht="15" thickBot="1" x14ac:dyDescent="0.4">
      <c r="A22" s="132" t="s">
        <v>153</v>
      </c>
      <c r="B22" s="132" t="s">
        <v>40</v>
      </c>
      <c r="C22" s="133">
        <f>'Option 1 Budget FY21'!D87</f>
        <v>0</v>
      </c>
      <c r="D22" s="133">
        <f t="shared" si="2"/>
        <v>0</v>
      </c>
      <c r="E22" s="133">
        <f t="shared" si="2"/>
        <v>0</v>
      </c>
      <c r="F22" s="133">
        <f>SUM(C22:E22)</f>
        <v>0</v>
      </c>
    </row>
    <row r="23" spans="1:6" ht="15.5" thickTop="1" thickBot="1" x14ac:dyDescent="0.4">
      <c r="A23" s="134" t="s">
        <v>28</v>
      </c>
      <c r="B23" s="135"/>
      <c r="C23" s="136">
        <f>'Option 1 Budget FY21'!D88</f>
        <v>0</v>
      </c>
      <c r="D23" s="136">
        <f>SUM(D20:D22)</f>
        <v>0</v>
      </c>
      <c r="E23" s="136">
        <f>SUM(E20:E22)</f>
        <v>0</v>
      </c>
      <c r="F23" s="136">
        <f>SUM(C23:E23)</f>
        <v>0</v>
      </c>
    </row>
    <row r="24" spans="1:6" ht="15.5" thickTop="1" thickBot="1" x14ac:dyDescent="0.4">
      <c r="A24" s="100"/>
      <c r="B24" s="100"/>
      <c r="C24" s="100"/>
      <c r="D24" s="100"/>
      <c r="E24" s="100"/>
      <c r="F24" s="100"/>
    </row>
    <row r="25" spans="1:6" ht="18.5" thickTop="1" thickBot="1" x14ac:dyDescent="0.4">
      <c r="A25" s="123" t="s">
        <v>168</v>
      </c>
      <c r="B25" s="124"/>
      <c r="C25" s="125" t="s">
        <v>165</v>
      </c>
      <c r="D25" s="125" t="s">
        <v>166</v>
      </c>
      <c r="E25" s="125" t="s">
        <v>167</v>
      </c>
      <c r="F25" s="126" t="s">
        <v>51</v>
      </c>
    </row>
    <row r="26" spans="1:6" ht="15.5" thickTop="1" thickBot="1" x14ac:dyDescent="0.4">
      <c r="A26" s="140" t="s">
        <v>28</v>
      </c>
      <c r="B26" s="141"/>
      <c r="C26" s="142">
        <f>'Option 1 Budget FY21'!C102</f>
        <v>0</v>
      </c>
      <c r="D26" s="142">
        <f>C26*1.03</f>
        <v>0</v>
      </c>
      <c r="E26" s="142">
        <f>D26*1.03</f>
        <v>0</v>
      </c>
      <c r="F26" s="142">
        <f>SUM(C26:E26)</f>
        <v>0</v>
      </c>
    </row>
    <row r="27" spans="1:6" ht="15.5" thickTop="1" thickBot="1" x14ac:dyDescent="0.4">
      <c r="A27" s="100"/>
      <c r="B27" s="100"/>
      <c r="C27" s="100"/>
      <c r="D27" s="100"/>
      <c r="E27" s="100"/>
      <c r="F27" s="100"/>
    </row>
    <row r="28" spans="1:6" ht="18.5" thickTop="1" thickBot="1" x14ac:dyDescent="0.4">
      <c r="A28" s="123" t="s">
        <v>169</v>
      </c>
      <c r="B28" s="124"/>
      <c r="C28" s="125" t="s">
        <v>165</v>
      </c>
      <c r="D28" s="125" t="s">
        <v>166</v>
      </c>
      <c r="E28" s="125" t="s">
        <v>167</v>
      </c>
      <c r="F28" s="126" t="s">
        <v>51</v>
      </c>
    </row>
    <row r="29" spans="1:6" ht="15.5" thickTop="1" thickBot="1" x14ac:dyDescent="0.4">
      <c r="A29" s="140" t="s">
        <v>28</v>
      </c>
      <c r="B29" s="141"/>
      <c r="C29" s="142">
        <f>'Option 1 Budget FY21'!E120</f>
        <v>0</v>
      </c>
      <c r="D29" s="142">
        <f>C29*1.03</f>
        <v>0</v>
      </c>
      <c r="E29" s="142">
        <f>D29*1.03</f>
        <v>0</v>
      </c>
      <c r="F29" s="142">
        <f>SUM(C29:E29)</f>
        <v>0</v>
      </c>
    </row>
    <row r="30" spans="1:6" ht="15.5" thickTop="1" thickBot="1" x14ac:dyDescent="0.4">
      <c r="A30" s="100"/>
      <c r="B30" s="100"/>
      <c r="C30" s="100"/>
      <c r="D30" s="100"/>
      <c r="E30" s="100"/>
      <c r="F30" s="100"/>
    </row>
    <row r="31" spans="1:6" ht="18.5" thickTop="1" thickBot="1" x14ac:dyDescent="0.4">
      <c r="A31" s="123" t="s">
        <v>170</v>
      </c>
      <c r="B31" s="124"/>
      <c r="C31" s="125" t="s">
        <v>165</v>
      </c>
      <c r="D31" s="125" t="s">
        <v>166</v>
      </c>
      <c r="E31" s="125" t="s">
        <v>167</v>
      </c>
      <c r="F31" s="126" t="s">
        <v>51</v>
      </c>
    </row>
    <row r="32" spans="1:6" ht="15.5" thickTop="1" thickBot="1" x14ac:dyDescent="0.4">
      <c r="A32" s="140" t="s">
        <v>28</v>
      </c>
      <c r="B32" s="141"/>
      <c r="C32" s="142">
        <f>'Option 1 Budget FY21'!E136</f>
        <v>0</v>
      </c>
      <c r="D32" s="142">
        <f>C32*1.03</f>
        <v>0</v>
      </c>
      <c r="E32" s="142">
        <f>D32*1.03</f>
        <v>0</v>
      </c>
      <c r="F32" s="142">
        <f>SUM(C32:E32)</f>
        <v>0</v>
      </c>
    </row>
    <row r="33" spans="1:6" ht="15.5" thickTop="1" thickBot="1" x14ac:dyDescent="0.4">
      <c r="A33" s="100"/>
      <c r="B33" s="100"/>
      <c r="C33" s="100"/>
      <c r="D33" s="100"/>
      <c r="E33" s="100"/>
      <c r="F33" s="100"/>
    </row>
    <row r="34" spans="1:6" ht="18.5" thickTop="1" thickBot="1" x14ac:dyDescent="0.4">
      <c r="A34" s="123" t="s">
        <v>171</v>
      </c>
      <c r="B34" s="124"/>
      <c r="C34" s="125" t="s">
        <v>165</v>
      </c>
      <c r="D34" s="125" t="s">
        <v>166</v>
      </c>
      <c r="E34" s="125" t="s">
        <v>167</v>
      </c>
      <c r="F34" s="126" t="s">
        <v>51</v>
      </c>
    </row>
    <row r="35" spans="1:6" ht="15.5" thickTop="1" thickBot="1" x14ac:dyDescent="0.4">
      <c r="A35" s="140" t="s">
        <v>28</v>
      </c>
      <c r="B35" s="141"/>
      <c r="C35" s="142">
        <f>'Option 1 Budget FY21'!E152</f>
        <v>0</v>
      </c>
      <c r="D35" s="142">
        <f>C35*1.03</f>
        <v>0</v>
      </c>
      <c r="E35" s="142">
        <f>D35*1.03</f>
        <v>0</v>
      </c>
      <c r="F35" s="142">
        <f>SUM(C35:E35)</f>
        <v>0</v>
      </c>
    </row>
    <row r="36" spans="1:6" ht="15.5" thickTop="1" thickBot="1" x14ac:dyDescent="0.4">
      <c r="A36" s="100"/>
      <c r="B36" s="100"/>
      <c r="C36" s="100"/>
      <c r="D36" s="100"/>
      <c r="E36" s="100"/>
      <c r="F36" s="100"/>
    </row>
    <row r="37" spans="1:6" ht="18.5" thickTop="1" thickBot="1" x14ac:dyDescent="0.4">
      <c r="A37" s="123" t="s">
        <v>172</v>
      </c>
      <c r="B37" s="124"/>
      <c r="C37" s="125" t="s">
        <v>165</v>
      </c>
      <c r="D37" s="125" t="s">
        <v>166</v>
      </c>
      <c r="E37" s="125" t="s">
        <v>167</v>
      </c>
      <c r="F37" s="126" t="s">
        <v>51</v>
      </c>
    </row>
    <row r="38" spans="1:6" ht="15.5" thickTop="1" thickBot="1" x14ac:dyDescent="0.4">
      <c r="A38" s="140" t="s">
        <v>28</v>
      </c>
      <c r="B38" s="141"/>
      <c r="C38" s="142">
        <f>'Option 1 Budget FY21'!E166</f>
        <v>0</v>
      </c>
      <c r="D38" s="142">
        <f>C38*1.03</f>
        <v>0</v>
      </c>
      <c r="E38" s="142">
        <f>D38*1.03</f>
        <v>0</v>
      </c>
      <c r="F38" s="142">
        <f>SUM(C38:E38)</f>
        <v>0</v>
      </c>
    </row>
    <row r="39" spans="1:6" ht="15.5" thickTop="1" thickBot="1" x14ac:dyDescent="0.4">
      <c r="A39" s="100"/>
      <c r="B39" s="100"/>
      <c r="C39" s="100"/>
      <c r="D39" s="100"/>
      <c r="E39" s="100"/>
      <c r="F39" s="100"/>
    </row>
    <row r="40" spans="1:6" ht="18.5" thickTop="1" thickBot="1" x14ac:dyDescent="0.4">
      <c r="A40" s="123" t="s">
        <v>173</v>
      </c>
      <c r="B40" s="124"/>
      <c r="C40" s="125" t="s">
        <v>165</v>
      </c>
      <c r="D40" s="125" t="s">
        <v>166</v>
      </c>
      <c r="E40" s="125" t="s">
        <v>167</v>
      </c>
      <c r="F40" s="126" t="s">
        <v>51</v>
      </c>
    </row>
    <row r="41" spans="1:6" ht="15.5" thickTop="1" thickBot="1" x14ac:dyDescent="0.4">
      <c r="A41" s="140" t="s">
        <v>28</v>
      </c>
      <c r="B41" s="141"/>
      <c r="C41" s="142">
        <f>'Option 1 Budget FY21'!E176</f>
        <v>0</v>
      </c>
      <c r="D41" s="142">
        <f>C41*1.03</f>
        <v>0</v>
      </c>
      <c r="E41" s="142">
        <f>D41*1.03</f>
        <v>0</v>
      </c>
      <c r="F41" s="142">
        <f>SUM(C41:E41)</f>
        <v>0</v>
      </c>
    </row>
    <row r="42" spans="1:6" ht="15.5" thickTop="1" thickBot="1" x14ac:dyDescent="0.4">
      <c r="A42" s="100"/>
      <c r="B42" s="100"/>
      <c r="C42" s="100"/>
      <c r="D42" s="100"/>
      <c r="E42" s="100"/>
      <c r="F42" s="100"/>
    </row>
    <row r="43" spans="1:6" ht="18.5" thickTop="1" thickBot="1" x14ac:dyDescent="0.4">
      <c r="A43" s="123" t="s">
        <v>174</v>
      </c>
      <c r="B43" s="124"/>
      <c r="C43" s="125" t="s">
        <v>165</v>
      </c>
      <c r="D43" s="125" t="s">
        <v>166</v>
      </c>
      <c r="E43" s="125" t="s">
        <v>167</v>
      </c>
      <c r="F43" s="126" t="s">
        <v>51</v>
      </c>
    </row>
    <row r="44" spans="1:6" ht="15.5" thickTop="1" thickBot="1" x14ac:dyDescent="0.4">
      <c r="A44" s="140" t="s">
        <v>28</v>
      </c>
      <c r="B44" s="141"/>
      <c r="C44" s="142">
        <f>'Option 1 Budget FY21'!E185</f>
        <v>0</v>
      </c>
      <c r="D44" s="142">
        <f>C44*1.03</f>
        <v>0</v>
      </c>
      <c r="E44" s="142">
        <f>D44*1.03</f>
        <v>0</v>
      </c>
      <c r="F44" s="142">
        <f>SUM(C44:E44)</f>
        <v>0</v>
      </c>
    </row>
    <row r="45" spans="1:6" ht="15.5" thickTop="1" thickBot="1" x14ac:dyDescent="0.4">
      <c r="A45" s="100"/>
      <c r="B45" s="100"/>
      <c r="C45" s="100"/>
      <c r="D45" s="100"/>
      <c r="E45" s="100"/>
      <c r="F45" s="100"/>
    </row>
    <row r="46" spans="1:6" s="98" customFormat="1" ht="18" thickBot="1" x14ac:dyDescent="0.4">
      <c r="A46" s="100"/>
      <c r="B46" s="101"/>
      <c r="C46" s="137" t="s">
        <v>165</v>
      </c>
      <c r="D46" s="137" t="s">
        <v>166</v>
      </c>
      <c r="E46" s="137" t="s">
        <v>167</v>
      </c>
      <c r="F46" s="138" t="s">
        <v>51</v>
      </c>
    </row>
    <row r="47" spans="1:6" ht="15.5" thickTop="1" thickBot="1" x14ac:dyDescent="0.4">
      <c r="A47" s="100"/>
      <c r="B47" s="143" t="s">
        <v>175</v>
      </c>
      <c r="C47" s="144">
        <f>C44+C41+C38+C35+C32+C29+C26+C23+C16</f>
        <v>0</v>
      </c>
      <c r="D47" s="144">
        <f>D44+D41+D38+D35+D32+D29+D26+D23+D16</f>
        <v>0</v>
      </c>
      <c r="E47" s="144">
        <f>E44+E41+E38+E35+E32+E29+E26+E23+E16</f>
        <v>0</v>
      </c>
      <c r="F47" s="145">
        <f>F44+F41+F38+F35+F32+F29+F26+F23+F16</f>
        <v>0</v>
      </c>
    </row>
  </sheetData>
  <sheetProtection algorithmName="SHA-512" hashValue="ujcnMfIE4FuZHpyzxvpR1xbO8tHrAMbTAmlvXNhI5fhhrXRqoBz25Dm10y481TMN44QM+tnx3d7D/+CnmLTwvw==" saltValue="4exJFeXSp4z0yu4/8bvy2A==" spinCount="100000" sheet="1" objects="1" scenarios="1"/>
  <mergeCells count="6">
    <mergeCell ref="A6:B6"/>
    <mergeCell ref="A4:E4"/>
    <mergeCell ref="A1:E1"/>
    <mergeCell ref="A2:E2"/>
    <mergeCell ref="A3:E3"/>
    <mergeCell ref="A5:E5"/>
  </mergeCells>
  <pageMargins left="0.7" right="0.7" top="0.75" bottom="0.75" header="0.3" footer="0.3"/>
  <pageSetup scale="63" orientation="portrait" r:id="rId1"/>
  <headerFooter>
    <oddFooter>&amp;LOption 1 Budget Projections&amp;R&amp;N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List!$A$1:$A$4</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189"/>
  <sheetViews>
    <sheetView view="pageBreakPreview" topLeftCell="A172" zoomScale="60" zoomScaleNormal="100" workbookViewId="0">
      <selection activeCell="A3" sqref="A3:E3"/>
    </sheetView>
  </sheetViews>
  <sheetFormatPr defaultColWidth="9.1796875" defaultRowHeight="14.5" x14ac:dyDescent="0.35"/>
  <cols>
    <col min="1" max="1" width="16.26953125" style="98" customWidth="1"/>
    <col min="2" max="2" width="26.1796875" style="98" customWidth="1"/>
    <col min="3" max="3" width="22.81640625" style="98" customWidth="1"/>
    <col min="4" max="4" width="27.7265625" style="98" customWidth="1"/>
    <col min="5" max="5" width="25.54296875" style="98" customWidth="1"/>
    <col min="6" max="6" width="17.26953125" style="98" customWidth="1"/>
    <col min="7" max="16384" width="9.1796875" style="98"/>
  </cols>
  <sheetData>
    <row r="1" spans="1:8" ht="20" x14ac:dyDescent="0.4">
      <c r="A1" s="251" t="s">
        <v>0</v>
      </c>
      <c r="B1" s="251"/>
      <c r="C1" s="251"/>
      <c r="D1" s="251"/>
      <c r="E1" s="251"/>
      <c r="F1" s="88"/>
      <c r="G1" s="2"/>
      <c r="H1" s="2"/>
    </row>
    <row r="2" spans="1:8" x14ac:dyDescent="0.35">
      <c r="A2" s="252" t="s">
        <v>1</v>
      </c>
      <c r="B2" s="252"/>
      <c r="C2" s="252"/>
      <c r="D2" s="252"/>
      <c r="E2" s="252"/>
      <c r="F2" s="87"/>
      <c r="G2" s="4"/>
      <c r="H2" s="4"/>
    </row>
    <row r="3" spans="1:8" x14ac:dyDescent="0.35">
      <c r="A3" s="252" t="s">
        <v>158</v>
      </c>
      <c r="B3" s="252"/>
      <c r="C3" s="252"/>
      <c r="D3" s="252"/>
      <c r="E3" s="252"/>
      <c r="F3" s="87"/>
      <c r="G3" s="4"/>
      <c r="H3" s="4"/>
    </row>
    <row r="4" spans="1:8" ht="16.5" x14ac:dyDescent="0.35">
      <c r="B4" s="5"/>
      <c r="C4" s="252" t="s">
        <v>157</v>
      </c>
      <c r="D4" s="260"/>
      <c r="E4" s="87"/>
      <c r="F4" s="87"/>
      <c r="G4" s="2"/>
      <c r="H4" s="2"/>
    </row>
    <row r="5" spans="1:8" ht="31.9" customHeight="1" x14ac:dyDescent="0.35">
      <c r="A5" s="254"/>
      <c r="B5" s="254"/>
      <c r="C5" s="254"/>
      <c r="D5" s="254"/>
      <c r="E5" s="254"/>
      <c r="F5" s="6"/>
      <c r="G5" s="2"/>
      <c r="H5" s="2"/>
    </row>
    <row r="6" spans="1:8" ht="13.9" customHeight="1" x14ac:dyDescent="0.35">
      <c r="A6" s="253" t="s">
        <v>2</v>
      </c>
      <c r="B6" s="253"/>
      <c r="C6" s="7"/>
      <c r="D6" s="93"/>
      <c r="E6" s="93"/>
      <c r="F6" s="93"/>
      <c r="G6" s="4"/>
      <c r="H6" s="4"/>
    </row>
    <row r="7" spans="1:8" s="10" customFormat="1" ht="31.9" customHeight="1" x14ac:dyDescent="0.35">
      <c r="A7" s="9" t="s">
        <v>163</v>
      </c>
      <c r="C7" s="99"/>
      <c r="D7" s="6"/>
      <c r="E7" s="6"/>
      <c r="F7" s="6"/>
      <c r="G7" s="2"/>
      <c r="H7" s="2"/>
    </row>
    <row r="8" spans="1:8" s="90" customFormat="1" ht="31.15" customHeight="1" x14ac:dyDescent="0.35">
      <c r="A8" s="272" t="s">
        <v>151</v>
      </c>
      <c r="B8" s="273"/>
      <c r="C8" s="274"/>
      <c r="D8" s="274"/>
      <c r="E8" s="275"/>
      <c r="F8" s="12"/>
      <c r="G8" s="4"/>
      <c r="H8" s="4"/>
    </row>
    <row r="9" spans="1:8" ht="30.65" customHeight="1" x14ac:dyDescent="0.35">
      <c r="A9" s="236" t="s">
        <v>3</v>
      </c>
      <c r="B9" s="243"/>
      <c r="C9" s="243"/>
      <c r="D9" s="243"/>
      <c r="E9" s="243"/>
      <c r="F9" s="14"/>
      <c r="G9" s="4"/>
      <c r="H9" s="4"/>
    </row>
    <row r="10" spans="1:8" ht="30.65" customHeight="1" x14ac:dyDescent="0.35">
      <c r="A10" s="237" t="s">
        <v>41</v>
      </c>
      <c r="B10" s="238"/>
      <c r="C10" s="238"/>
      <c r="D10" s="238"/>
      <c r="E10" s="238"/>
      <c r="F10" s="14"/>
      <c r="G10" s="4"/>
      <c r="H10" s="4"/>
    </row>
    <row r="11" spans="1:8" ht="30.65" customHeight="1" thickBot="1" x14ac:dyDescent="0.4">
      <c r="A11" s="239" t="s">
        <v>156</v>
      </c>
      <c r="B11" s="238"/>
      <c r="C11" s="238"/>
      <c r="D11" s="238"/>
      <c r="E11" s="238"/>
      <c r="F11" s="91"/>
      <c r="G11" s="4"/>
      <c r="H11" s="4"/>
    </row>
    <row r="12" spans="1:8" x14ac:dyDescent="0.35">
      <c r="A12" s="16"/>
      <c r="B12" s="17" t="s">
        <v>4</v>
      </c>
      <c r="C12" s="18"/>
      <c r="D12" s="18"/>
      <c r="E12" s="18"/>
      <c r="F12" s="19"/>
      <c r="G12" s="4"/>
      <c r="H12" s="4"/>
    </row>
    <row r="13" spans="1:8" s="90" customFormat="1" ht="30.65" customHeight="1" x14ac:dyDescent="0.35">
      <c r="A13" s="20"/>
      <c r="B13" s="21" t="s">
        <v>147</v>
      </c>
      <c r="C13" s="21" t="s">
        <v>5</v>
      </c>
      <c r="D13" s="21" t="s">
        <v>6</v>
      </c>
      <c r="E13" s="21" t="s">
        <v>7</v>
      </c>
      <c r="F13" s="22" t="s">
        <v>8</v>
      </c>
      <c r="G13" s="23"/>
      <c r="H13" s="23"/>
    </row>
    <row r="14" spans="1:8" x14ac:dyDescent="0.35">
      <c r="A14" s="24">
        <v>1</v>
      </c>
      <c r="B14" s="81"/>
      <c r="C14" s="81"/>
      <c r="D14" s="81"/>
      <c r="E14" s="82"/>
      <c r="F14" s="25">
        <f>C14*D14*E14</f>
        <v>0</v>
      </c>
      <c r="G14" s="4"/>
      <c r="H14" s="4"/>
    </row>
    <row r="15" spans="1:8" ht="16.5" x14ac:dyDescent="0.35">
      <c r="A15" s="24">
        <v>2</v>
      </c>
      <c r="B15" s="81"/>
      <c r="C15" s="81"/>
      <c r="D15" s="81"/>
      <c r="E15" s="82"/>
      <c r="F15" s="25">
        <f>C15*D15*E15</f>
        <v>0</v>
      </c>
      <c r="G15" s="2"/>
      <c r="H15" s="2"/>
    </row>
    <row r="16" spans="1:8" x14ac:dyDescent="0.35">
      <c r="A16" s="24">
        <v>3</v>
      </c>
      <c r="B16" s="81"/>
      <c r="C16" s="81"/>
      <c r="D16" s="81"/>
      <c r="E16" s="82"/>
      <c r="F16" s="25">
        <f>C16*D16*E16</f>
        <v>0</v>
      </c>
      <c r="G16" s="4"/>
      <c r="H16" s="4"/>
    </row>
    <row r="17" spans="1:8" x14ac:dyDescent="0.35">
      <c r="A17" s="24">
        <v>4</v>
      </c>
      <c r="B17" s="81"/>
      <c r="C17" s="81"/>
      <c r="D17" s="81"/>
      <c r="E17" s="82"/>
      <c r="F17" s="25">
        <f>C17*D17*E17</f>
        <v>0</v>
      </c>
      <c r="G17" s="4"/>
      <c r="H17" s="4"/>
    </row>
    <row r="18" spans="1:8" ht="15" thickBot="1" x14ac:dyDescent="0.4">
      <c r="A18" s="26">
        <v>5</v>
      </c>
      <c r="B18" s="83"/>
      <c r="C18" s="83"/>
      <c r="D18" s="83"/>
      <c r="E18" s="82"/>
      <c r="F18" s="25">
        <f>C18*D18*E18</f>
        <v>0</v>
      </c>
      <c r="G18" s="4"/>
      <c r="H18" s="4"/>
    </row>
    <row r="19" spans="1:8" ht="15.5" thickTop="1" thickBot="1" x14ac:dyDescent="0.4">
      <c r="A19" s="27"/>
      <c r="B19" s="28"/>
      <c r="C19" s="28"/>
      <c r="D19" s="29"/>
      <c r="E19" s="30" t="s">
        <v>9</v>
      </c>
      <c r="F19" s="66">
        <f>SUM(F14:F18)</f>
        <v>0</v>
      </c>
      <c r="G19" s="4"/>
      <c r="H19" s="4"/>
    </row>
    <row r="20" spans="1:8" ht="15.5" thickTop="1" thickBot="1" x14ac:dyDescent="0.4">
      <c r="A20" s="10"/>
      <c r="B20" s="10"/>
      <c r="C20" s="10"/>
      <c r="D20" s="10"/>
      <c r="G20" s="4"/>
      <c r="H20" s="4"/>
    </row>
    <row r="21" spans="1:8" x14ac:dyDescent="0.35">
      <c r="A21" s="16"/>
      <c r="B21" s="17" t="s">
        <v>152</v>
      </c>
      <c r="C21" s="18"/>
      <c r="D21" s="18"/>
      <c r="E21" s="18"/>
      <c r="F21" s="19"/>
      <c r="G21" s="4"/>
      <c r="H21" s="4"/>
    </row>
    <row r="22" spans="1:8" ht="28.5" x14ac:dyDescent="0.35">
      <c r="A22" s="20"/>
      <c r="B22" s="21" t="s">
        <v>10</v>
      </c>
      <c r="C22" s="21" t="s">
        <v>5</v>
      </c>
      <c r="D22" s="21" t="s">
        <v>6</v>
      </c>
      <c r="E22" s="21" t="s">
        <v>7</v>
      </c>
      <c r="F22" s="22" t="s">
        <v>8</v>
      </c>
      <c r="G22" s="2"/>
      <c r="H22" s="2"/>
    </row>
    <row r="23" spans="1:8" x14ac:dyDescent="0.35">
      <c r="A23" s="24">
        <v>1</v>
      </c>
      <c r="B23" s="81"/>
      <c r="C23" s="81"/>
      <c r="D23" s="81"/>
      <c r="E23" s="82"/>
      <c r="F23" s="95">
        <f>C23*D23*E23</f>
        <v>0</v>
      </c>
      <c r="G23" s="4"/>
      <c r="H23" s="4"/>
    </row>
    <row r="24" spans="1:8" x14ac:dyDescent="0.35">
      <c r="A24" s="24">
        <v>2</v>
      </c>
      <c r="B24" s="81"/>
      <c r="C24" s="81"/>
      <c r="D24" s="81"/>
      <c r="E24" s="82"/>
      <c r="F24" s="95">
        <f>C24*D24*E24</f>
        <v>0</v>
      </c>
      <c r="G24" s="4"/>
      <c r="H24" s="4"/>
    </row>
    <row r="25" spans="1:8" x14ac:dyDescent="0.35">
      <c r="A25" s="24">
        <v>3</v>
      </c>
      <c r="B25" s="81"/>
      <c r="C25" s="81"/>
      <c r="D25" s="81"/>
      <c r="E25" s="82"/>
      <c r="F25" s="95">
        <f>C25*D25*E25</f>
        <v>0</v>
      </c>
      <c r="G25" s="4"/>
      <c r="H25" s="4"/>
    </row>
    <row r="26" spans="1:8" ht="16.5" x14ac:dyDescent="0.35">
      <c r="A26" s="24">
        <v>4</v>
      </c>
      <c r="B26" s="81"/>
      <c r="C26" s="81"/>
      <c r="D26" s="81"/>
      <c r="E26" s="82"/>
      <c r="F26" s="95">
        <f>C26*D26*E26</f>
        <v>0</v>
      </c>
      <c r="G26" s="2"/>
      <c r="H26" s="2"/>
    </row>
    <row r="27" spans="1:8" ht="15" thickBot="1" x14ac:dyDescent="0.4">
      <c r="A27" s="31">
        <v>5</v>
      </c>
      <c r="B27" s="84"/>
      <c r="C27" s="84"/>
      <c r="D27" s="84"/>
      <c r="E27" s="85"/>
      <c r="F27" s="96">
        <f>C27*D27*E27</f>
        <v>0</v>
      </c>
      <c r="G27" s="4"/>
      <c r="H27" s="4"/>
    </row>
    <row r="28" spans="1:8" ht="17.5" thickTop="1" thickBot="1" x14ac:dyDescent="0.4">
      <c r="E28" s="32" t="s">
        <v>11</v>
      </c>
      <c r="F28" s="66">
        <f>SUM(F23:F27)</f>
        <v>0</v>
      </c>
      <c r="G28" s="2"/>
      <c r="H28" s="2"/>
    </row>
    <row r="29" spans="1:8" ht="17.5" thickTop="1" thickBot="1" x14ac:dyDescent="0.4">
      <c r="G29" s="2"/>
      <c r="H29" s="2"/>
    </row>
    <row r="30" spans="1:8" x14ac:dyDescent="0.35">
      <c r="A30" s="16"/>
      <c r="B30" s="17" t="s">
        <v>153</v>
      </c>
      <c r="C30" s="18"/>
      <c r="D30" s="18"/>
      <c r="E30" s="18"/>
      <c r="F30" s="19"/>
      <c r="G30" s="4"/>
      <c r="H30" s="4"/>
    </row>
    <row r="31" spans="1:8" ht="28.5" x14ac:dyDescent="0.35">
      <c r="A31" s="20"/>
      <c r="B31" s="21" t="s">
        <v>12</v>
      </c>
      <c r="C31" s="21" t="s">
        <v>5</v>
      </c>
      <c r="D31" s="21" t="s">
        <v>6</v>
      </c>
      <c r="E31" s="21" t="s">
        <v>7</v>
      </c>
      <c r="F31" s="22" t="s">
        <v>8</v>
      </c>
    </row>
    <row r="32" spans="1:8" x14ac:dyDescent="0.35">
      <c r="A32" s="24">
        <v>1</v>
      </c>
      <c r="B32" s="81"/>
      <c r="C32" s="81"/>
      <c r="D32" s="81"/>
      <c r="E32" s="82"/>
      <c r="F32" s="95">
        <f t="shared" ref="F32:F41" si="0">C32*D32*E32</f>
        <v>0</v>
      </c>
    </row>
    <row r="33" spans="1:6" x14ac:dyDescent="0.35">
      <c r="A33" s="24">
        <v>2</v>
      </c>
      <c r="B33" s="81"/>
      <c r="C33" s="81"/>
      <c r="D33" s="81"/>
      <c r="E33" s="82"/>
      <c r="F33" s="95">
        <f t="shared" si="0"/>
        <v>0</v>
      </c>
    </row>
    <row r="34" spans="1:6" x14ac:dyDescent="0.35">
      <c r="A34" s="24">
        <v>3</v>
      </c>
      <c r="B34" s="81"/>
      <c r="C34" s="81"/>
      <c r="D34" s="81"/>
      <c r="E34" s="82"/>
      <c r="F34" s="95">
        <f t="shared" si="0"/>
        <v>0</v>
      </c>
    </row>
    <row r="35" spans="1:6" x14ac:dyDescent="0.35">
      <c r="A35" s="24">
        <v>4</v>
      </c>
      <c r="B35" s="81"/>
      <c r="C35" s="81"/>
      <c r="D35" s="81"/>
      <c r="E35" s="82"/>
      <c r="F35" s="95">
        <f t="shared" si="0"/>
        <v>0</v>
      </c>
    </row>
    <row r="36" spans="1:6" x14ac:dyDescent="0.35">
      <c r="A36" s="24">
        <v>5</v>
      </c>
      <c r="B36" s="81"/>
      <c r="C36" s="81"/>
      <c r="D36" s="81"/>
      <c r="E36" s="82"/>
      <c r="F36" s="95">
        <f t="shared" si="0"/>
        <v>0</v>
      </c>
    </row>
    <row r="37" spans="1:6" x14ac:dyDescent="0.35">
      <c r="A37" s="24">
        <v>6</v>
      </c>
      <c r="B37" s="81"/>
      <c r="C37" s="81"/>
      <c r="D37" s="81"/>
      <c r="E37" s="82"/>
      <c r="F37" s="95">
        <f t="shared" si="0"/>
        <v>0</v>
      </c>
    </row>
    <row r="38" spans="1:6" x14ac:dyDescent="0.35">
      <c r="A38" s="24">
        <v>7</v>
      </c>
      <c r="B38" s="81"/>
      <c r="C38" s="81"/>
      <c r="D38" s="81"/>
      <c r="E38" s="82"/>
      <c r="F38" s="95">
        <f t="shared" si="0"/>
        <v>0</v>
      </c>
    </row>
    <row r="39" spans="1:6" x14ac:dyDescent="0.35">
      <c r="A39" s="24">
        <v>8</v>
      </c>
      <c r="B39" s="81"/>
      <c r="C39" s="81"/>
      <c r="D39" s="81"/>
      <c r="E39" s="82"/>
      <c r="F39" s="95">
        <f t="shared" si="0"/>
        <v>0</v>
      </c>
    </row>
    <row r="40" spans="1:6" x14ac:dyDescent="0.35">
      <c r="A40" s="24">
        <v>9</v>
      </c>
      <c r="B40" s="81"/>
      <c r="C40" s="81"/>
      <c r="D40" s="81"/>
      <c r="E40" s="82"/>
      <c r="F40" s="95">
        <f t="shared" si="0"/>
        <v>0</v>
      </c>
    </row>
    <row r="41" spans="1:6" ht="15" thickBot="1" x14ac:dyDescent="0.4">
      <c r="A41" s="31">
        <v>10</v>
      </c>
      <c r="B41" s="84"/>
      <c r="C41" s="84"/>
      <c r="D41" s="84"/>
      <c r="E41" s="85"/>
      <c r="F41" s="96">
        <f t="shared" si="0"/>
        <v>0</v>
      </c>
    </row>
    <row r="42" spans="1:6" ht="15.5" thickTop="1" thickBot="1" x14ac:dyDescent="0.4">
      <c r="E42" s="33" t="s">
        <v>13</v>
      </c>
      <c r="F42" s="66">
        <f>SUM(F32:F41)</f>
        <v>0</v>
      </c>
    </row>
    <row r="43" spans="1:6" ht="15.5" thickTop="1" thickBot="1" x14ac:dyDescent="0.4"/>
    <row r="44" spans="1:6" s="43" customFormat="1" ht="17.5" x14ac:dyDescent="0.35">
      <c r="A44" s="276" t="s">
        <v>31</v>
      </c>
      <c r="B44" s="277"/>
      <c r="C44" s="277"/>
      <c r="D44" s="278"/>
    </row>
    <row r="45" spans="1:6" ht="29" thickBot="1" x14ac:dyDescent="0.4">
      <c r="A45" s="34"/>
      <c r="B45" s="35"/>
      <c r="C45" s="35" t="s">
        <v>33</v>
      </c>
      <c r="D45" s="35" t="s">
        <v>26</v>
      </c>
      <c r="E45" s="61" t="s">
        <v>131</v>
      </c>
    </row>
    <row r="46" spans="1:6" x14ac:dyDescent="0.35">
      <c r="A46" s="36"/>
      <c r="B46" s="37" t="s">
        <v>4</v>
      </c>
      <c r="C46" s="37" t="s">
        <v>34</v>
      </c>
      <c r="D46" s="67">
        <f>F19</f>
        <v>0</v>
      </c>
    </row>
    <row r="47" spans="1:6" x14ac:dyDescent="0.35">
      <c r="A47" s="38"/>
      <c r="B47" s="39" t="s">
        <v>152</v>
      </c>
      <c r="C47" s="39" t="s">
        <v>35</v>
      </c>
      <c r="D47" s="68">
        <f>F28</f>
        <v>0</v>
      </c>
    </row>
    <row r="48" spans="1:6" ht="15" thickBot="1" x14ac:dyDescent="0.4">
      <c r="A48" s="40"/>
      <c r="B48" s="41" t="s">
        <v>153</v>
      </c>
      <c r="C48" s="41" t="s">
        <v>36</v>
      </c>
      <c r="D48" s="69">
        <f>F42</f>
        <v>0</v>
      </c>
    </row>
    <row r="49" spans="1:8" ht="15.5" thickTop="1" thickBot="1" x14ac:dyDescent="0.4">
      <c r="B49" s="42" t="s">
        <v>28</v>
      </c>
      <c r="C49" s="49"/>
      <c r="D49" s="70">
        <f>SUM(D46:D48)</f>
        <v>0</v>
      </c>
    </row>
    <row r="50" spans="1:8" ht="15" thickTop="1" x14ac:dyDescent="0.35">
      <c r="D50" s="47"/>
      <c r="E50" s="48"/>
    </row>
    <row r="51" spans="1:8" ht="30.65" customHeight="1" x14ac:dyDescent="0.35">
      <c r="A51" s="239" t="s">
        <v>14</v>
      </c>
      <c r="B51" s="238"/>
      <c r="C51" s="238"/>
      <c r="D51" s="238"/>
      <c r="E51" s="238"/>
      <c r="F51" s="91"/>
      <c r="G51" s="4"/>
      <c r="H51" s="4"/>
    </row>
    <row r="52" spans="1:8" ht="15" thickBot="1" x14ac:dyDescent="0.4"/>
    <row r="53" spans="1:8" x14ac:dyDescent="0.35">
      <c r="A53" s="16"/>
      <c r="B53" s="17" t="s">
        <v>15</v>
      </c>
      <c r="C53" s="18"/>
      <c r="D53" s="18"/>
      <c r="E53" s="18"/>
      <c r="F53" s="4"/>
      <c r="G53" s="4"/>
    </row>
    <row r="54" spans="1:8" s="90" customFormat="1" ht="42.5" x14ac:dyDescent="0.35">
      <c r="A54" s="20"/>
      <c r="B54" s="21" t="s">
        <v>16</v>
      </c>
      <c r="C54" s="21" t="s">
        <v>17</v>
      </c>
      <c r="D54" s="21" t="s">
        <v>18</v>
      </c>
      <c r="E54" s="22" t="s">
        <v>8</v>
      </c>
      <c r="G54" s="23"/>
      <c r="H54" s="23"/>
    </row>
    <row r="55" spans="1:8" x14ac:dyDescent="0.35">
      <c r="A55" s="24">
        <v>1</v>
      </c>
      <c r="B55" s="81"/>
      <c r="C55" s="81"/>
      <c r="D55" s="81"/>
      <c r="E55" s="95">
        <f t="shared" ref="E55:E60" si="1">C55*D55</f>
        <v>0</v>
      </c>
      <c r="G55" s="4"/>
      <c r="H55" s="4"/>
    </row>
    <row r="56" spans="1:8" x14ac:dyDescent="0.35">
      <c r="A56" s="24">
        <v>2</v>
      </c>
      <c r="B56" s="81"/>
      <c r="C56" s="81"/>
      <c r="D56" s="81"/>
      <c r="E56" s="95">
        <f t="shared" si="1"/>
        <v>0</v>
      </c>
    </row>
    <row r="57" spans="1:8" x14ac:dyDescent="0.35">
      <c r="A57" s="24">
        <v>3</v>
      </c>
      <c r="B57" s="81"/>
      <c r="C57" s="81"/>
      <c r="D57" s="81"/>
      <c r="E57" s="95">
        <f t="shared" si="1"/>
        <v>0</v>
      </c>
    </row>
    <row r="58" spans="1:8" x14ac:dyDescent="0.35">
      <c r="A58" s="24">
        <v>4</v>
      </c>
      <c r="B58" s="81"/>
      <c r="C58" s="81"/>
      <c r="D58" s="81"/>
      <c r="E58" s="95">
        <f t="shared" si="1"/>
        <v>0</v>
      </c>
    </row>
    <row r="59" spans="1:8" x14ac:dyDescent="0.35">
      <c r="A59" s="24">
        <v>5</v>
      </c>
      <c r="B59" s="81"/>
      <c r="C59" s="81"/>
      <c r="D59" s="81"/>
      <c r="E59" s="95">
        <f t="shared" si="1"/>
        <v>0</v>
      </c>
    </row>
    <row r="60" spans="1:8" ht="15" thickBot="1" x14ac:dyDescent="0.4">
      <c r="A60" s="24">
        <v>6</v>
      </c>
      <c r="B60" s="81"/>
      <c r="C60" s="81"/>
      <c r="D60" s="81"/>
      <c r="E60" s="95">
        <f t="shared" si="1"/>
        <v>0</v>
      </c>
    </row>
    <row r="61" spans="1:8" ht="15.5" thickTop="1" thickBot="1" x14ac:dyDescent="0.4">
      <c r="D61" s="33" t="s">
        <v>19</v>
      </c>
      <c r="E61" s="66">
        <f>SUM(E55:E60)</f>
        <v>0</v>
      </c>
    </row>
    <row r="62" spans="1:8" ht="15.5" thickTop="1" thickBot="1" x14ac:dyDescent="0.4"/>
    <row r="63" spans="1:8" x14ac:dyDescent="0.35">
      <c r="A63" s="16"/>
      <c r="B63" s="17" t="s">
        <v>154</v>
      </c>
      <c r="C63" s="18"/>
      <c r="D63" s="18"/>
      <c r="E63" s="18"/>
    </row>
    <row r="64" spans="1:8" ht="42.5" x14ac:dyDescent="0.35">
      <c r="A64" s="20"/>
      <c r="B64" s="21" t="s">
        <v>16</v>
      </c>
      <c r="C64" s="21" t="s">
        <v>20</v>
      </c>
      <c r="D64" s="21" t="s">
        <v>21</v>
      </c>
      <c r="E64" s="22" t="s">
        <v>8</v>
      </c>
    </row>
    <row r="65" spans="1:5" x14ac:dyDescent="0.35">
      <c r="A65" s="24">
        <v>1</v>
      </c>
      <c r="B65" s="81"/>
      <c r="C65" s="81"/>
      <c r="D65" s="81"/>
      <c r="E65" s="95">
        <f t="shared" ref="E65:E70" si="2">C65*D65</f>
        <v>0</v>
      </c>
    </row>
    <row r="66" spans="1:5" x14ac:dyDescent="0.35">
      <c r="A66" s="24">
        <v>2</v>
      </c>
      <c r="B66" s="81"/>
      <c r="C66" s="81"/>
      <c r="D66" s="81"/>
      <c r="E66" s="95">
        <f t="shared" si="2"/>
        <v>0</v>
      </c>
    </row>
    <row r="67" spans="1:5" x14ac:dyDescent="0.35">
      <c r="A67" s="24">
        <v>3</v>
      </c>
      <c r="B67" s="81"/>
      <c r="C67" s="81"/>
      <c r="D67" s="81"/>
      <c r="E67" s="95">
        <f t="shared" si="2"/>
        <v>0</v>
      </c>
    </row>
    <row r="68" spans="1:5" x14ac:dyDescent="0.35">
      <c r="A68" s="24">
        <v>4</v>
      </c>
      <c r="B68" s="81"/>
      <c r="C68" s="81"/>
      <c r="D68" s="81"/>
      <c r="E68" s="95">
        <f t="shared" si="2"/>
        <v>0</v>
      </c>
    </row>
    <row r="69" spans="1:5" x14ac:dyDescent="0.35">
      <c r="A69" s="24">
        <v>5</v>
      </c>
      <c r="B69" s="81"/>
      <c r="C69" s="81"/>
      <c r="D69" s="81"/>
      <c r="E69" s="95">
        <f t="shared" si="2"/>
        <v>0</v>
      </c>
    </row>
    <row r="70" spans="1:5" ht="15" thickBot="1" x14ac:dyDescent="0.4">
      <c r="A70" s="24">
        <v>6</v>
      </c>
      <c r="B70" s="81"/>
      <c r="C70" s="81"/>
      <c r="D70" s="81"/>
      <c r="E70" s="95">
        <f t="shared" si="2"/>
        <v>0</v>
      </c>
    </row>
    <row r="71" spans="1:5" ht="15.5" thickTop="1" thickBot="1" x14ac:dyDescent="0.4">
      <c r="D71" s="33" t="s">
        <v>22</v>
      </c>
      <c r="E71" s="66">
        <f>SUM(E65:E70)</f>
        <v>0</v>
      </c>
    </row>
    <row r="72" spans="1:5" ht="15.5" thickTop="1" thickBot="1" x14ac:dyDescent="0.4"/>
    <row r="73" spans="1:5" x14ac:dyDescent="0.35">
      <c r="A73" s="16"/>
      <c r="B73" s="17" t="s">
        <v>155</v>
      </c>
      <c r="C73" s="18"/>
      <c r="D73" s="18"/>
      <c r="E73" s="18"/>
    </row>
    <row r="74" spans="1:5" ht="42.5" x14ac:dyDescent="0.35">
      <c r="A74" s="20"/>
      <c r="B74" s="21" t="s">
        <v>16</v>
      </c>
      <c r="C74" s="21" t="s">
        <v>23</v>
      </c>
      <c r="D74" s="21" t="s">
        <v>24</v>
      </c>
      <c r="E74" s="22" t="s">
        <v>8</v>
      </c>
    </row>
    <row r="75" spans="1:5" x14ac:dyDescent="0.35">
      <c r="A75" s="24">
        <v>1</v>
      </c>
      <c r="B75" s="81"/>
      <c r="C75" s="81"/>
      <c r="D75" s="81"/>
      <c r="E75" s="95">
        <f t="shared" ref="E75:E80" si="3">C75*D75</f>
        <v>0</v>
      </c>
    </row>
    <row r="76" spans="1:5" x14ac:dyDescent="0.35">
      <c r="A76" s="24">
        <v>2</v>
      </c>
      <c r="B76" s="81"/>
      <c r="C76" s="81"/>
      <c r="D76" s="81"/>
      <c r="E76" s="95">
        <f t="shared" si="3"/>
        <v>0</v>
      </c>
    </row>
    <row r="77" spans="1:5" x14ac:dyDescent="0.35">
      <c r="A77" s="24">
        <v>3</v>
      </c>
      <c r="B77" s="81"/>
      <c r="C77" s="81"/>
      <c r="D77" s="81"/>
      <c r="E77" s="95">
        <f t="shared" si="3"/>
        <v>0</v>
      </c>
    </row>
    <row r="78" spans="1:5" x14ac:dyDescent="0.35">
      <c r="A78" s="24">
        <v>4</v>
      </c>
      <c r="B78" s="81"/>
      <c r="C78" s="81"/>
      <c r="D78" s="81"/>
      <c r="E78" s="95">
        <f t="shared" si="3"/>
        <v>0</v>
      </c>
    </row>
    <row r="79" spans="1:5" x14ac:dyDescent="0.35">
      <c r="A79" s="24">
        <v>5</v>
      </c>
      <c r="B79" s="81"/>
      <c r="C79" s="81"/>
      <c r="D79" s="81"/>
      <c r="E79" s="95">
        <f t="shared" si="3"/>
        <v>0</v>
      </c>
    </row>
    <row r="80" spans="1:5" ht="15" thickBot="1" x14ac:dyDescent="0.4">
      <c r="A80" s="24">
        <v>6</v>
      </c>
      <c r="B80" s="81"/>
      <c r="C80" s="81"/>
      <c r="D80" s="81"/>
      <c r="E80" s="95">
        <f t="shared" si="3"/>
        <v>0</v>
      </c>
    </row>
    <row r="81" spans="1:8" ht="15.5" thickTop="1" thickBot="1" x14ac:dyDescent="0.4">
      <c r="D81" s="33" t="s">
        <v>25</v>
      </c>
      <c r="E81" s="66">
        <f>SUM(E75:E80)</f>
        <v>0</v>
      </c>
    </row>
    <row r="82" spans="1:8" ht="15.5" thickTop="1" thickBot="1" x14ac:dyDescent="0.4"/>
    <row r="83" spans="1:8" s="43" customFormat="1" ht="17.5" x14ac:dyDescent="0.35">
      <c r="A83" s="276" t="s">
        <v>32</v>
      </c>
      <c r="B83" s="277"/>
      <c r="C83" s="277"/>
      <c r="D83" s="278"/>
    </row>
    <row r="84" spans="1:8" ht="29" thickBot="1" x14ac:dyDescent="0.4">
      <c r="A84" s="34"/>
      <c r="B84" s="35"/>
      <c r="C84" s="35" t="s">
        <v>37</v>
      </c>
      <c r="D84" s="35" t="s">
        <v>27</v>
      </c>
      <c r="E84" s="61" t="s">
        <v>131</v>
      </c>
    </row>
    <row r="85" spans="1:8" x14ac:dyDescent="0.35">
      <c r="A85" s="36"/>
      <c r="B85" s="37" t="s">
        <v>4</v>
      </c>
      <c r="C85" s="37" t="s">
        <v>38</v>
      </c>
      <c r="D85" s="67">
        <f>E61</f>
        <v>0</v>
      </c>
    </row>
    <row r="86" spans="1:8" x14ac:dyDescent="0.35">
      <c r="A86" s="38"/>
      <c r="B86" s="39" t="s">
        <v>152</v>
      </c>
      <c r="C86" s="39" t="s">
        <v>39</v>
      </c>
      <c r="D86" s="68">
        <f>E71</f>
        <v>0</v>
      </c>
    </row>
    <row r="87" spans="1:8" ht="15" thickBot="1" x14ac:dyDescent="0.4">
      <c r="A87" s="40"/>
      <c r="B87" s="41" t="s">
        <v>153</v>
      </c>
      <c r="C87" s="41" t="s">
        <v>40</v>
      </c>
      <c r="D87" s="69">
        <f>E81</f>
        <v>0</v>
      </c>
    </row>
    <row r="88" spans="1:8" ht="15.5" thickTop="1" thickBot="1" x14ac:dyDescent="0.4">
      <c r="B88" s="42" t="s">
        <v>28</v>
      </c>
      <c r="C88" s="49"/>
      <c r="D88" s="70">
        <f>SUM(D85:D87)</f>
        <v>0</v>
      </c>
    </row>
    <row r="89" spans="1:8" ht="15" thickTop="1" x14ac:dyDescent="0.35"/>
    <row r="90" spans="1:8" s="52" customFormat="1" ht="30.65" customHeight="1" x14ac:dyDescent="0.35">
      <c r="A90" s="236" t="s">
        <v>29</v>
      </c>
      <c r="B90" s="236"/>
      <c r="C90" s="236"/>
      <c r="D90" s="236"/>
      <c r="E90" s="236"/>
      <c r="F90" s="94"/>
      <c r="G90" s="51"/>
      <c r="H90" s="51"/>
    </row>
    <row r="91" spans="1:8" ht="30.65" customHeight="1" x14ac:dyDescent="0.35">
      <c r="A91" s="237" t="s">
        <v>43</v>
      </c>
      <c r="B91" s="238"/>
      <c r="C91" s="238"/>
      <c r="D91" s="238"/>
      <c r="E91" s="238"/>
      <c r="F91" s="14"/>
      <c r="G91" s="4"/>
      <c r="H91" s="4"/>
    </row>
    <row r="92" spans="1:8" ht="29.5" customHeight="1" x14ac:dyDescent="0.35">
      <c r="A92" s="239" t="s">
        <v>42</v>
      </c>
      <c r="B92" s="238"/>
      <c r="C92" s="238"/>
      <c r="D92" s="238"/>
      <c r="E92" s="238"/>
    </row>
    <row r="93" spans="1:8" ht="29.5" customHeight="1" thickBot="1" x14ac:dyDescent="0.4">
      <c r="A93" s="92"/>
      <c r="B93" s="91"/>
      <c r="C93" s="91"/>
      <c r="D93" s="91"/>
      <c r="E93" s="91"/>
    </row>
    <row r="94" spans="1:8" s="43" customFormat="1" ht="18" x14ac:dyDescent="0.4">
      <c r="A94" s="44">
        <v>300</v>
      </c>
      <c r="B94" s="45" t="s">
        <v>44</v>
      </c>
      <c r="C94" s="46"/>
    </row>
    <row r="95" spans="1:8" ht="29" x14ac:dyDescent="0.35">
      <c r="A95" s="54"/>
      <c r="B95" s="55" t="s">
        <v>45</v>
      </c>
      <c r="C95" s="55" t="s">
        <v>46</v>
      </c>
      <c r="D95" s="89" t="s">
        <v>132</v>
      </c>
    </row>
    <row r="96" spans="1:8" ht="30.65" customHeight="1" x14ac:dyDescent="0.35">
      <c r="A96" s="56">
        <v>1</v>
      </c>
      <c r="B96" s="75"/>
      <c r="C96" s="76"/>
      <c r="D96" s="14"/>
      <c r="E96" s="4"/>
      <c r="F96" s="4"/>
    </row>
    <row r="97" spans="1:8" x14ac:dyDescent="0.35">
      <c r="A97" s="56">
        <v>2</v>
      </c>
      <c r="B97" s="75"/>
      <c r="C97" s="76"/>
    </row>
    <row r="98" spans="1:8" x14ac:dyDescent="0.35">
      <c r="A98" s="56">
        <v>3</v>
      </c>
      <c r="B98" s="75"/>
      <c r="C98" s="76"/>
    </row>
    <row r="99" spans="1:8" x14ac:dyDescent="0.35">
      <c r="A99" s="56">
        <v>4</v>
      </c>
      <c r="B99" s="75"/>
      <c r="C99" s="76"/>
    </row>
    <row r="100" spans="1:8" x14ac:dyDescent="0.35">
      <c r="A100" s="56">
        <v>5</v>
      </c>
      <c r="B100" s="75"/>
      <c r="C100" s="76"/>
    </row>
    <row r="101" spans="1:8" ht="15" thickBot="1" x14ac:dyDescent="0.4">
      <c r="A101" s="56">
        <v>6</v>
      </c>
      <c r="B101" s="75"/>
      <c r="C101" s="76"/>
    </row>
    <row r="102" spans="1:8" ht="31.9" customHeight="1" thickTop="1" thickBot="1" x14ac:dyDescent="0.4">
      <c r="B102" s="57" t="s">
        <v>47</v>
      </c>
      <c r="C102" s="71">
        <f>SUM(C96:C101)</f>
        <v>0</v>
      </c>
    </row>
    <row r="103" spans="1:8" ht="15" thickTop="1" x14ac:dyDescent="0.35"/>
    <row r="105" spans="1:8" s="52" customFormat="1" ht="30.65" customHeight="1" x14ac:dyDescent="0.35">
      <c r="A105" s="236" t="s">
        <v>30</v>
      </c>
      <c r="B105" s="236"/>
      <c r="C105" s="236"/>
      <c r="D105" s="236"/>
      <c r="E105" s="236"/>
      <c r="F105" s="94"/>
      <c r="G105" s="51"/>
      <c r="H105" s="51"/>
    </row>
    <row r="106" spans="1:8" ht="30.65" customHeight="1" x14ac:dyDescent="0.35">
      <c r="A106" s="237" t="s">
        <v>48</v>
      </c>
      <c r="B106" s="238"/>
      <c r="C106" s="238"/>
      <c r="D106" s="238"/>
      <c r="E106" s="238"/>
      <c r="F106" s="14"/>
      <c r="G106" s="4"/>
      <c r="H106" s="4"/>
    </row>
    <row r="107" spans="1:8" ht="29.5" customHeight="1" thickBot="1" x14ac:dyDescent="0.4">
      <c r="A107" s="239" t="s">
        <v>62</v>
      </c>
      <c r="B107" s="238"/>
      <c r="C107" s="238"/>
      <c r="D107" s="238"/>
      <c r="E107" s="238"/>
    </row>
    <row r="108" spans="1:8" ht="18" x14ac:dyDescent="0.4">
      <c r="A108" s="44">
        <v>400</v>
      </c>
      <c r="B108" s="279" t="s">
        <v>52</v>
      </c>
      <c r="C108" s="280"/>
      <c r="D108" s="280"/>
      <c r="E108" s="281"/>
    </row>
    <row r="109" spans="1:8" ht="29" x14ac:dyDescent="0.35">
      <c r="A109" s="54"/>
      <c r="B109" s="55" t="s">
        <v>61</v>
      </c>
      <c r="C109" s="55" t="s">
        <v>49</v>
      </c>
      <c r="D109" s="55" t="s">
        <v>50</v>
      </c>
      <c r="E109" s="55" t="s">
        <v>51</v>
      </c>
      <c r="F109" s="62" t="s">
        <v>133</v>
      </c>
    </row>
    <row r="110" spans="1:8" x14ac:dyDescent="0.35">
      <c r="A110" s="56">
        <v>410</v>
      </c>
      <c r="B110" s="58" t="s">
        <v>54</v>
      </c>
      <c r="C110" s="76"/>
      <c r="D110" s="75"/>
      <c r="E110" s="97">
        <f t="shared" ref="E110:E119" si="4">C110*D110</f>
        <v>0</v>
      </c>
    </row>
    <row r="111" spans="1:8" x14ac:dyDescent="0.35">
      <c r="A111" s="56">
        <v>420</v>
      </c>
      <c r="B111" s="58" t="s">
        <v>53</v>
      </c>
      <c r="C111" s="76"/>
      <c r="D111" s="75"/>
      <c r="E111" s="97">
        <f t="shared" si="4"/>
        <v>0</v>
      </c>
    </row>
    <row r="112" spans="1:8" x14ac:dyDescent="0.35">
      <c r="A112" s="56">
        <v>421</v>
      </c>
      <c r="B112" s="58" t="s">
        <v>55</v>
      </c>
      <c r="C112" s="76"/>
      <c r="D112" s="75"/>
      <c r="E112" s="97">
        <f t="shared" si="4"/>
        <v>0</v>
      </c>
    </row>
    <row r="113" spans="1:8" x14ac:dyDescent="0.35">
      <c r="A113" s="56">
        <v>422</v>
      </c>
      <c r="B113" s="58" t="s">
        <v>56</v>
      </c>
      <c r="C113" s="76"/>
      <c r="D113" s="75"/>
      <c r="E113" s="97">
        <f t="shared" si="4"/>
        <v>0</v>
      </c>
    </row>
    <row r="114" spans="1:8" x14ac:dyDescent="0.35">
      <c r="A114" s="56">
        <v>423</v>
      </c>
      <c r="B114" s="58" t="s">
        <v>57</v>
      </c>
      <c r="C114" s="76"/>
      <c r="D114" s="75"/>
      <c r="E114" s="97">
        <f t="shared" si="4"/>
        <v>0</v>
      </c>
    </row>
    <row r="115" spans="1:8" x14ac:dyDescent="0.35">
      <c r="A115" s="56">
        <v>430</v>
      </c>
      <c r="B115" s="58" t="s">
        <v>58</v>
      </c>
      <c r="C115" s="76"/>
      <c r="D115" s="75"/>
      <c r="E115" s="97">
        <f t="shared" si="4"/>
        <v>0</v>
      </c>
    </row>
    <row r="116" spans="1:8" x14ac:dyDescent="0.35">
      <c r="A116" s="56">
        <v>440</v>
      </c>
      <c r="B116" s="58" t="s">
        <v>59</v>
      </c>
      <c r="C116" s="76"/>
      <c r="D116" s="75"/>
      <c r="E116" s="97">
        <f t="shared" si="4"/>
        <v>0</v>
      </c>
    </row>
    <row r="117" spans="1:8" x14ac:dyDescent="0.35">
      <c r="A117" s="56">
        <v>443</v>
      </c>
      <c r="B117" s="58" t="s">
        <v>60</v>
      </c>
      <c r="C117" s="76"/>
      <c r="D117" s="75"/>
      <c r="E117" s="97">
        <f t="shared" si="4"/>
        <v>0</v>
      </c>
    </row>
    <row r="118" spans="1:8" x14ac:dyDescent="0.35">
      <c r="A118" s="56"/>
      <c r="B118" s="77" t="s">
        <v>45</v>
      </c>
      <c r="C118" s="76"/>
      <c r="D118" s="75"/>
      <c r="E118" s="97">
        <f t="shared" si="4"/>
        <v>0</v>
      </c>
    </row>
    <row r="119" spans="1:8" ht="15" thickBot="1" x14ac:dyDescent="0.4">
      <c r="A119" s="56"/>
      <c r="B119" s="77" t="s">
        <v>45</v>
      </c>
      <c r="C119" s="76"/>
      <c r="D119" s="75"/>
      <c r="E119" s="97">
        <f t="shared" si="4"/>
        <v>0</v>
      </c>
    </row>
    <row r="120" spans="1:8" ht="15.5" thickTop="1" thickBot="1" x14ac:dyDescent="0.4">
      <c r="D120" s="57" t="s">
        <v>63</v>
      </c>
      <c r="E120" s="71">
        <f>SUM(E110:E119)</f>
        <v>0</v>
      </c>
    </row>
    <row r="121" spans="1:8" ht="15" thickTop="1" x14ac:dyDescent="0.35"/>
    <row r="122" spans="1:8" s="52" customFormat="1" ht="30.65" customHeight="1" x14ac:dyDescent="0.35">
      <c r="A122" s="236" t="s">
        <v>64</v>
      </c>
      <c r="B122" s="236"/>
      <c r="C122" s="236"/>
      <c r="D122" s="236"/>
      <c r="E122" s="236"/>
      <c r="F122" s="94"/>
      <c r="G122" s="51"/>
      <c r="H122" s="51"/>
    </row>
    <row r="123" spans="1:8" ht="30.65" customHeight="1" x14ac:dyDescent="0.35">
      <c r="A123" s="237" t="s">
        <v>66</v>
      </c>
      <c r="B123" s="238"/>
      <c r="C123" s="238"/>
      <c r="D123" s="238"/>
      <c r="E123" s="238"/>
      <c r="F123" s="14"/>
      <c r="G123" s="4"/>
      <c r="H123" s="4"/>
    </row>
    <row r="124" spans="1:8" ht="29.5" customHeight="1" thickBot="1" x14ac:dyDescent="0.4">
      <c r="A124" s="239" t="s">
        <v>65</v>
      </c>
      <c r="B124" s="238"/>
      <c r="C124" s="238"/>
      <c r="D124" s="238"/>
      <c r="E124" s="238"/>
    </row>
    <row r="125" spans="1:8" ht="18" x14ac:dyDescent="0.4">
      <c r="A125" s="44">
        <v>500</v>
      </c>
      <c r="B125" s="279" t="s">
        <v>67</v>
      </c>
      <c r="C125" s="280"/>
      <c r="D125" s="280"/>
      <c r="E125" s="281"/>
    </row>
    <row r="126" spans="1:8" ht="43.5" x14ac:dyDescent="0.35">
      <c r="A126" s="54"/>
      <c r="B126" s="55" t="s">
        <v>61</v>
      </c>
      <c r="C126" s="55" t="s">
        <v>49</v>
      </c>
      <c r="D126" s="55" t="s">
        <v>50</v>
      </c>
      <c r="E126" s="55" t="s">
        <v>51</v>
      </c>
      <c r="F126" s="62" t="s">
        <v>134</v>
      </c>
    </row>
    <row r="127" spans="1:8" x14ac:dyDescent="0.35">
      <c r="A127" s="56">
        <v>520</v>
      </c>
      <c r="B127" s="58" t="s">
        <v>68</v>
      </c>
      <c r="C127" s="76"/>
      <c r="D127" s="75"/>
      <c r="E127" s="97">
        <f t="shared" ref="E127:E135" si="5">C127*D127</f>
        <v>0</v>
      </c>
    </row>
    <row r="128" spans="1:8" x14ac:dyDescent="0.35">
      <c r="A128" s="56">
        <v>531</v>
      </c>
      <c r="B128" s="58" t="s">
        <v>69</v>
      </c>
      <c r="C128" s="76"/>
      <c r="D128" s="75"/>
      <c r="E128" s="97">
        <f t="shared" si="5"/>
        <v>0</v>
      </c>
    </row>
    <row r="129" spans="1:8" x14ac:dyDescent="0.35">
      <c r="A129" s="56">
        <v>532</v>
      </c>
      <c r="B129" s="58" t="s">
        <v>70</v>
      </c>
      <c r="C129" s="76"/>
      <c r="D129" s="75"/>
      <c r="E129" s="97">
        <f t="shared" si="5"/>
        <v>0</v>
      </c>
    </row>
    <row r="130" spans="1:8" x14ac:dyDescent="0.35">
      <c r="A130" s="56">
        <v>534</v>
      </c>
      <c r="B130" s="58" t="s">
        <v>71</v>
      </c>
      <c r="C130" s="76"/>
      <c r="D130" s="75"/>
      <c r="E130" s="97">
        <f t="shared" si="5"/>
        <v>0</v>
      </c>
    </row>
    <row r="131" spans="1:8" x14ac:dyDescent="0.35">
      <c r="A131" s="56">
        <v>540</v>
      </c>
      <c r="B131" s="58" t="s">
        <v>73</v>
      </c>
      <c r="C131" s="76"/>
      <c r="D131" s="75"/>
      <c r="E131" s="97">
        <f t="shared" si="5"/>
        <v>0</v>
      </c>
    </row>
    <row r="132" spans="1:8" x14ac:dyDescent="0.35">
      <c r="A132" s="56">
        <v>550</v>
      </c>
      <c r="B132" s="58" t="s">
        <v>74</v>
      </c>
      <c r="C132" s="76"/>
      <c r="D132" s="75"/>
      <c r="E132" s="97">
        <f t="shared" si="5"/>
        <v>0</v>
      </c>
    </row>
    <row r="133" spans="1:8" x14ac:dyDescent="0.35">
      <c r="A133" s="56">
        <v>580</v>
      </c>
      <c r="B133" s="58" t="s">
        <v>75</v>
      </c>
      <c r="C133" s="76"/>
      <c r="D133" s="75"/>
      <c r="E133" s="97">
        <f t="shared" si="5"/>
        <v>0</v>
      </c>
    </row>
    <row r="134" spans="1:8" x14ac:dyDescent="0.35">
      <c r="A134" s="56"/>
      <c r="B134" s="77" t="s">
        <v>45</v>
      </c>
      <c r="C134" s="76"/>
      <c r="D134" s="75"/>
      <c r="E134" s="97">
        <f t="shared" si="5"/>
        <v>0</v>
      </c>
    </row>
    <row r="135" spans="1:8" ht="15" thickBot="1" x14ac:dyDescent="0.4">
      <c r="A135" s="56"/>
      <c r="B135" s="77" t="s">
        <v>45</v>
      </c>
      <c r="C135" s="76"/>
      <c r="D135" s="75"/>
      <c r="E135" s="97">
        <f t="shared" si="5"/>
        <v>0</v>
      </c>
    </row>
    <row r="136" spans="1:8" ht="15.5" thickTop="1" thickBot="1" x14ac:dyDescent="0.4">
      <c r="D136" s="57" t="s">
        <v>72</v>
      </c>
      <c r="E136" s="71">
        <f>SUM(E127:E135)</f>
        <v>0</v>
      </c>
    </row>
    <row r="137" spans="1:8" ht="15" thickTop="1" x14ac:dyDescent="0.35"/>
    <row r="138" spans="1:8" s="52" customFormat="1" ht="30.65" customHeight="1" x14ac:dyDescent="0.35">
      <c r="A138" s="236" t="s">
        <v>76</v>
      </c>
      <c r="B138" s="236"/>
      <c r="C138" s="236"/>
      <c r="D138" s="236"/>
      <c r="E138" s="236"/>
      <c r="F138" s="94"/>
      <c r="G138" s="51"/>
      <c r="H138" s="51"/>
    </row>
    <row r="139" spans="1:8" ht="30.65" customHeight="1" x14ac:dyDescent="0.35">
      <c r="A139" s="237" t="s">
        <v>148</v>
      </c>
      <c r="B139" s="238"/>
      <c r="C139" s="238"/>
      <c r="D139" s="238"/>
      <c r="E139" s="238"/>
      <c r="F139" s="14"/>
      <c r="G139" s="4"/>
      <c r="H139" s="4"/>
    </row>
    <row r="140" spans="1:8" ht="29.5" customHeight="1" thickBot="1" x14ac:dyDescent="0.4">
      <c r="A140" s="239" t="s">
        <v>77</v>
      </c>
      <c r="B140" s="238"/>
      <c r="C140" s="238"/>
      <c r="D140" s="238"/>
      <c r="E140" s="238"/>
    </row>
    <row r="141" spans="1:8" ht="18" x14ac:dyDescent="0.4">
      <c r="A141" s="44">
        <v>600</v>
      </c>
      <c r="B141" s="279" t="s">
        <v>76</v>
      </c>
      <c r="C141" s="280"/>
      <c r="D141" s="280"/>
      <c r="E141" s="281"/>
    </row>
    <row r="142" spans="1:8" ht="29" x14ac:dyDescent="0.35">
      <c r="A142" s="54"/>
      <c r="B142" s="55" t="s">
        <v>78</v>
      </c>
      <c r="C142" s="55" t="s">
        <v>84</v>
      </c>
      <c r="D142" s="55" t="s">
        <v>85</v>
      </c>
      <c r="E142" s="55" t="s">
        <v>51</v>
      </c>
      <c r="F142" s="62" t="s">
        <v>135</v>
      </c>
    </row>
    <row r="143" spans="1:8" x14ac:dyDescent="0.35">
      <c r="A143" s="56" t="s">
        <v>87</v>
      </c>
      <c r="B143" s="58" t="s">
        <v>79</v>
      </c>
      <c r="C143" s="78"/>
      <c r="D143" s="79"/>
      <c r="E143" s="97">
        <f t="shared" ref="E143:E151" si="6">C143*D143</f>
        <v>0</v>
      </c>
    </row>
    <row r="144" spans="1:8" x14ac:dyDescent="0.35">
      <c r="A144" s="56" t="s">
        <v>93</v>
      </c>
      <c r="B144" s="58" t="s">
        <v>94</v>
      </c>
      <c r="C144" s="78"/>
      <c r="D144" s="79"/>
      <c r="E144" s="97">
        <f t="shared" si="6"/>
        <v>0</v>
      </c>
    </row>
    <row r="145" spans="1:8" x14ac:dyDescent="0.35">
      <c r="A145" s="56" t="s">
        <v>88</v>
      </c>
      <c r="B145" s="58" t="s">
        <v>80</v>
      </c>
      <c r="C145" s="78"/>
      <c r="D145" s="80"/>
      <c r="E145" s="97">
        <f t="shared" si="6"/>
        <v>0</v>
      </c>
    </row>
    <row r="146" spans="1:8" x14ac:dyDescent="0.35">
      <c r="A146" s="56" t="s">
        <v>89</v>
      </c>
      <c r="B146" s="55" t="s">
        <v>81</v>
      </c>
      <c r="C146" s="78"/>
      <c r="D146" s="80"/>
      <c r="E146" s="97">
        <f t="shared" si="6"/>
        <v>0</v>
      </c>
    </row>
    <row r="147" spans="1:8" x14ac:dyDescent="0.35">
      <c r="A147" s="56" t="s">
        <v>90</v>
      </c>
      <c r="B147" s="58" t="s">
        <v>82</v>
      </c>
      <c r="C147" s="78"/>
      <c r="D147" s="80"/>
      <c r="E147" s="97">
        <f t="shared" si="6"/>
        <v>0</v>
      </c>
      <c r="F147" s="255"/>
      <c r="G147" s="256"/>
    </row>
    <row r="148" spans="1:8" x14ac:dyDescent="0.35">
      <c r="A148" s="56" t="s">
        <v>91</v>
      </c>
      <c r="B148" s="58" t="s">
        <v>83</v>
      </c>
      <c r="C148" s="78"/>
      <c r="D148" s="80"/>
      <c r="E148" s="97">
        <f t="shared" si="6"/>
        <v>0</v>
      </c>
      <c r="F148" s="255"/>
      <c r="G148" s="256"/>
    </row>
    <row r="149" spans="1:8" x14ac:dyDescent="0.35">
      <c r="A149" s="56"/>
      <c r="B149" s="77" t="s">
        <v>92</v>
      </c>
      <c r="C149" s="78"/>
      <c r="D149" s="80"/>
      <c r="E149" s="97">
        <f t="shared" si="6"/>
        <v>0</v>
      </c>
      <c r="F149" s="255"/>
      <c r="G149" s="256"/>
    </row>
    <row r="150" spans="1:8" x14ac:dyDescent="0.35">
      <c r="A150" s="56"/>
      <c r="B150" s="77" t="s">
        <v>92</v>
      </c>
      <c r="C150" s="78"/>
      <c r="D150" s="80"/>
      <c r="E150" s="97">
        <f t="shared" si="6"/>
        <v>0</v>
      </c>
    </row>
    <row r="151" spans="1:8" ht="15" thickBot="1" x14ac:dyDescent="0.4">
      <c r="A151" s="56"/>
      <c r="B151" s="77" t="s">
        <v>92</v>
      </c>
      <c r="C151" s="78"/>
      <c r="D151" s="80"/>
      <c r="E151" s="97">
        <f t="shared" si="6"/>
        <v>0</v>
      </c>
    </row>
    <row r="152" spans="1:8" ht="15.5" thickTop="1" thickBot="1" x14ac:dyDescent="0.4">
      <c r="D152" s="57" t="s">
        <v>86</v>
      </c>
      <c r="E152" s="71">
        <f>SUM(E143:E151)</f>
        <v>0</v>
      </c>
    </row>
    <row r="153" spans="1:8" ht="15" thickTop="1" x14ac:dyDescent="0.35"/>
    <row r="154" spans="1:8" s="52" customFormat="1" ht="30.65" customHeight="1" x14ac:dyDescent="0.35">
      <c r="A154" s="236" t="s">
        <v>95</v>
      </c>
      <c r="B154" s="236"/>
      <c r="C154" s="236"/>
      <c r="D154" s="236"/>
      <c r="E154" s="236"/>
      <c r="F154" s="94"/>
      <c r="G154" s="51"/>
      <c r="H154" s="51"/>
    </row>
    <row r="155" spans="1:8" ht="30.65" customHeight="1" x14ac:dyDescent="0.35">
      <c r="A155" s="237" t="s">
        <v>96</v>
      </c>
      <c r="B155" s="238"/>
      <c r="C155" s="238"/>
      <c r="D155" s="238"/>
      <c r="E155" s="238"/>
      <c r="F155" s="14"/>
      <c r="G155" s="4"/>
      <c r="H155" s="4"/>
    </row>
    <row r="156" spans="1:8" ht="29.5" customHeight="1" thickBot="1" x14ac:dyDescent="0.4">
      <c r="A156" s="239" t="s">
        <v>97</v>
      </c>
      <c r="B156" s="238"/>
      <c r="C156" s="238"/>
      <c r="D156" s="238"/>
      <c r="E156" s="238"/>
      <c r="F156" s="257" t="s">
        <v>136</v>
      </c>
    </row>
    <row r="157" spans="1:8" ht="18" x14ac:dyDescent="0.4">
      <c r="A157" s="44">
        <v>700</v>
      </c>
      <c r="B157" s="279" t="s">
        <v>95</v>
      </c>
      <c r="C157" s="280"/>
      <c r="D157" s="280"/>
      <c r="E157" s="281"/>
      <c r="F157" s="257"/>
    </row>
    <row r="158" spans="1:8" x14ac:dyDescent="0.35">
      <c r="A158" s="54"/>
      <c r="B158" s="55" t="s">
        <v>98</v>
      </c>
      <c r="C158" s="55" t="s">
        <v>105</v>
      </c>
      <c r="D158" s="55" t="s">
        <v>106</v>
      </c>
      <c r="E158" s="55" t="s">
        <v>51</v>
      </c>
    </row>
    <row r="159" spans="1:8" x14ac:dyDescent="0.35">
      <c r="A159" s="56">
        <v>733</v>
      </c>
      <c r="B159" s="58" t="s">
        <v>99</v>
      </c>
      <c r="C159" s="78"/>
      <c r="D159" s="79"/>
      <c r="E159" s="97">
        <f t="shared" ref="E159:E165" si="7">C159*D159</f>
        <v>0</v>
      </c>
    </row>
    <row r="160" spans="1:8" ht="18" customHeight="1" x14ac:dyDescent="0.35">
      <c r="A160" s="58">
        <v>734</v>
      </c>
      <c r="B160" s="58" t="s">
        <v>100</v>
      </c>
      <c r="C160" s="77"/>
      <c r="D160" s="77"/>
      <c r="E160" s="97">
        <f t="shared" si="7"/>
        <v>0</v>
      </c>
      <c r="F160" s="255"/>
    </row>
    <row r="161" spans="1:6" x14ac:dyDescent="0.35">
      <c r="A161" s="56">
        <v>737</v>
      </c>
      <c r="B161" s="58" t="s">
        <v>101</v>
      </c>
      <c r="C161" s="78"/>
      <c r="D161" s="80"/>
      <c r="E161" s="97">
        <f t="shared" si="7"/>
        <v>0</v>
      </c>
      <c r="F161" s="255"/>
    </row>
    <row r="162" spans="1:6" x14ac:dyDescent="0.35">
      <c r="A162" s="56">
        <v>738</v>
      </c>
      <c r="B162" s="64" t="s">
        <v>102</v>
      </c>
      <c r="C162" s="78"/>
      <c r="D162" s="78"/>
      <c r="E162" s="97">
        <f t="shared" si="7"/>
        <v>0</v>
      </c>
    </row>
    <row r="163" spans="1:6" x14ac:dyDescent="0.35">
      <c r="A163" s="56">
        <v>740</v>
      </c>
      <c r="B163" s="58" t="s">
        <v>103</v>
      </c>
      <c r="C163" s="78"/>
      <c r="D163" s="80"/>
      <c r="E163" s="97">
        <f t="shared" si="7"/>
        <v>0</v>
      </c>
    </row>
    <row r="164" spans="1:6" x14ac:dyDescent="0.35">
      <c r="A164" s="56"/>
      <c r="B164" s="77" t="s">
        <v>104</v>
      </c>
      <c r="C164" s="78"/>
      <c r="D164" s="80"/>
      <c r="E164" s="97">
        <f t="shared" si="7"/>
        <v>0</v>
      </c>
    </row>
    <row r="165" spans="1:6" ht="15" thickBot="1" x14ac:dyDescent="0.4">
      <c r="A165" s="56"/>
      <c r="B165" s="77" t="s">
        <v>104</v>
      </c>
      <c r="C165" s="78"/>
      <c r="D165" s="80"/>
      <c r="E165" s="97">
        <f t="shared" si="7"/>
        <v>0</v>
      </c>
    </row>
    <row r="166" spans="1:6" ht="15.5" thickTop="1" thickBot="1" x14ac:dyDescent="0.4">
      <c r="D166" s="57" t="s">
        <v>107</v>
      </c>
      <c r="E166" s="71">
        <f>SUM(E159:E165)</f>
        <v>0</v>
      </c>
    </row>
    <row r="167" spans="1:6" ht="15" thickTop="1" x14ac:dyDescent="0.35"/>
    <row r="168" spans="1:6" ht="27" customHeight="1" x14ac:dyDescent="0.35">
      <c r="A168" s="236" t="s">
        <v>108</v>
      </c>
      <c r="B168" s="236"/>
      <c r="C168" s="236"/>
      <c r="D168" s="236"/>
      <c r="E168" s="236"/>
    </row>
    <row r="169" spans="1:6" ht="14.5" customHeight="1" x14ac:dyDescent="0.35">
      <c r="A169" s="237" t="s">
        <v>109</v>
      </c>
      <c r="B169" s="238"/>
      <c r="C169" s="238"/>
      <c r="D169" s="238"/>
      <c r="E169" s="238"/>
    </row>
    <row r="170" spans="1:6" ht="15" thickBot="1" x14ac:dyDescent="0.4">
      <c r="A170" s="239" t="s">
        <v>110</v>
      </c>
      <c r="B170" s="238"/>
      <c r="C170" s="238"/>
      <c r="D170" s="238"/>
      <c r="E170" s="238"/>
      <c r="F170" s="257" t="s">
        <v>137</v>
      </c>
    </row>
    <row r="171" spans="1:6" ht="18" x14ac:dyDescent="0.4">
      <c r="A171" s="44">
        <v>800</v>
      </c>
      <c r="B171" s="279" t="s">
        <v>108</v>
      </c>
      <c r="C171" s="280"/>
      <c r="D171" s="280"/>
      <c r="E171" s="281"/>
      <c r="F171" s="257"/>
    </row>
    <row r="172" spans="1:6" x14ac:dyDescent="0.35">
      <c r="A172" s="54"/>
      <c r="B172" s="55" t="s">
        <v>111</v>
      </c>
      <c r="C172" s="55" t="s">
        <v>105</v>
      </c>
      <c r="D172" s="55" t="s">
        <v>106</v>
      </c>
      <c r="E172" s="55" t="s">
        <v>51</v>
      </c>
    </row>
    <row r="173" spans="1:6" x14ac:dyDescent="0.35">
      <c r="A173" s="56">
        <v>810</v>
      </c>
      <c r="B173" s="58" t="s">
        <v>112</v>
      </c>
      <c r="C173" s="78"/>
      <c r="D173" s="79"/>
      <c r="E173" s="97">
        <f>C173*D173</f>
        <v>0</v>
      </c>
    </row>
    <row r="174" spans="1:6" x14ac:dyDescent="0.35">
      <c r="A174" s="56"/>
      <c r="B174" s="77" t="s">
        <v>113</v>
      </c>
      <c r="C174" s="78"/>
      <c r="D174" s="79"/>
      <c r="E174" s="97">
        <f>C174*D174</f>
        <v>0</v>
      </c>
    </row>
    <row r="175" spans="1:6" ht="15" thickBot="1" x14ac:dyDescent="0.4">
      <c r="A175" s="56"/>
      <c r="B175" s="77" t="s">
        <v>113</v>
      </c>
      <c r="C175" s="78"/>
      <c r="D175" s="80"/>
      <c r="E175" s="97">
        <f>C175*D175</f>
        <v>0</v>
      </c>
    </row>
    <row r="176" spans="1:6" ht="15.5" thickTop="1" thickBot="1" x14ac:dyDescent="0.4">
      <c r="D176" s="57" t="s">
        <v>114</v>
      </c>
      <c r="E176" s="71">
        <f>SUM(E173:E175)</f>
        <v>0</v>
      </c>
    </row>
    <row r="177" spans="1:6" ht="15" thickTop="1" x14ac:dyDescent="0.35"/>
    <row r="178" spans="1:6" ht="27" customHeight="1" x14ac:dyDescent="0.35">
      <c r="A178" s="236" t="s">
        <v>115</v>
      </c>
      <c r="B178" s="236"/>
      <c r="C178" s="236"/>
      <c r="D178" s="236"/>
      <c r="E178" s="236"/>
    </row>
    <row r="179" spans="1:6" ht="21" customHeight="1" x14ac:dyDescent="0.35">
      <c r="A179" s="237" t="s">
        <v>116</v>
      </c>
      <c r="B179" s="238"/>
      <c r="C179" s="238"/>
      <c r="D179" s="238"/>
      <c r="E179" s="238"/>
    </row>
    <row r="180" spans="1:6" ht="15" thickBot="1" x14ac:dyDescent="0.4">
      <c r="A180" s="239" t="s">
        <v>117</v>
      </c>
      <c r="B180" s="238"/>
      <c r="C180" s="238"/>
      <c r="D180" s="238"/>
      <c r="E180" s="238"/>
      <c r="F180" s="257" t="s">
        <v>138</v>
      </c>
    </row>
    <row r="181" spans="1:6" ht="18" x14ac:dyDescent="0.4">
      <c r="A181" s="44" t="s">
        <v>150</v>
      </c>
      <c r="B181" s="279" t="s">
        <v>115</v>
      </c>
      <c r="C181" s="280"/>
      <c r="D181" s="280"/>
      <c r="E181" s="281"/>
      <c r="F181" s="257"/>
    </row>
    <row r="182" spans="1:6" x14ac:dyDescent="0.35">
      <c r="A182" s="54"/>
      <c r="B182" s="55" t="s">
        <v>111</v>
      </c>
      <c r="C182" s="55" t="s">
        <v>121</v>
      </c>
      <c r="D182" s="55" t="s">
        <v>119</v>
      </c>
      <c r="E182" s="55" t="s">
        <v>51</v>
      </c>
    </row>
    <row r="183" spans="1:6" x14ac:dyDescent="0.35">
      <c r="A183" s="56">
        <v>900</v>
      </c>
      <c r="B183" s="58" t="s">
        <v>118</v>
      </c>
      <c r="C183" s="78"/>
      <c r="D183" s="59">
        <f>SUM(E176+E166+E152+E136+E120+C102+D88+D49)</f>
        <v>0</v>
      </c>
      <c r="E183" s="97">
        <f>C183*D183</f>
        <v>0</v>
      </c>
    </row>
    <row r="184" spans="1:6" ht="15" thickBot="1" x14ac:dyDescent="0.4">
      <c r="A184" s="56"/>
      <c r="B184" s="77" t="s">
        <v>113</v>
      </c>
      <c r="C184" s="78"/>
      <c r="D184" s="86"/>
      <c r="E184" s="97">
        <f>C184+D184</f>
        <v>0</v>
      </c>
    </row>
    <row r="185" spans="1:6" ht="15.5" thickTop="1" thickBot="1" x14ac:dyDescent="0.4">
      <c r="D185" s="57" t="s">
        <v>120</v>
      </c>
      <c r="E185" s="71">
        <f>SUM(E183:E184)</f>
        <v>0</v>
      </c>
    </row>
    <row r="186" spans="1:6" ht="15.5" thickTop="1" thickBot="1" x14ac:dyDescent="0.4"/>
    <row r="187" spans="1:6" ht="15.5" thickTop="1" thickBot="1" x14ac:dyDescent="0.4">
      <c r="D187" s="65" t="s">
        <v>188</v>
      </c>
      <c r="E187" s="72">
        <f>E185+D183</f>
        <v>0</v>
      </c>
    </row>
    <row r="189" spans="1:6" x14ac:dyDescent="0.35">
      <c r="D189" s="10"/>
      <c r="E189" s="73"/>
      <c r="F189" s="74"/>
    </row>
  </sheetData>
  <sheetProtection algorithmName="SHA-512" hashValue="nxaimEBVgOBfZJliuofw6cpSRmNVKJT1B5iZVG78pLjSJb5B/qOjHEN9m/wRjdt0FakSQSi+boqGI1Hvspnq0w==" saltValue="F1BHg6cfrD+H9vEt6GnYxg==" spinCount="100000" sheet="1" objects="1" scenarios="1"/>
  <mergeCells count="45">
    <mergeCell ref="F156:F157"/>
    <mergeCell ref="B157:E157"/>
    <mergeCell ref="F160:F161"/>
    <mergeCell ref="A180:E180"/>
    <mergeCell ref="F180:F181"/>
    <mergeCell ref="B181:E181"/>
    <mergeCell ref="A169:E169"/>
    <mergeCell ref="A170:E170"/>
    <mergeCell ref="F170:F171"/>
    <mergeCell ref="B171:E171"/>
    <mergeCell ref="A178:E178"/>
    <mergeCell ref="A179:E179"/>
    <mergeCell ref="A168:E168"/>
    <mergeCell ref="A138:E138"/>
    <mergeCell ref="A139:E139"/>
    <mergeCell ref="A140:E140"/>
    <mergeCell ref="B141:E141"/>
    <mergeCell ref="A155:E155"/>
    <mergeCell ref="A156:E156"/>
    <mergeCell ref="F147:G149"/>
    <mergeCell ref="A154:E154"/>
    <mergeCell ref="A107:E107"/>
    <mergeCell ref="B108:E108"/>
    <mergeCell ref="A122:E122"/>
    <mergeCell ref="A123:E123"/>
    <mergeCell ref="A124:E124"/>
    <mergeCell ref="B125:E125"/>
    <mergeCell ref="A106:E106"/>
    <mergeCell ref="A8:E8"/>
    <mergeCell ref="A9:E9"/>
    <mergeCell ref="A10:E10"/>
    <mergeCell ref="A11:E11"/>
    <mergeCell ref="A44:D44"/>
    <mergeCell ref="A51:E51"/>
    <mergeCell ref="A83:D83"/>
    <mergeCell ref="A90:E90"/>
    <mergeCell ref="A91:E91"/>
    <mergeCell ref="A92:E92"/>
    <mergeCell ref="A105:E105"/>
    <mergeCell ref="A6:B6"/>
    <mergeCell ref="A1:E1"/>
    <mergeCell ref="A2:E2"/>
    <mergeCell ref="A3:E3"/>
    <mergeCell ref="C4:D4"/>
    <mergeCell ref="A5:E5"/>
  </mergeCells>
  <hyperlinks>
    <hyperlink ref="E45" location="'Option 2 Budget Narrative'!A8" display="Budget Narrative - Personnel"/>
    <hyperlink ref="E84" location="'Option 2 Budget Narrative'!A21" display="Budget Narrative - Personnel"/>
    <hyperlink ref="D95" location="'Option 2 Budget Narrative'!A33" display="Budget Narrative - Professional Technical Services"/>
    <hyperlink ref="F109" location="'Option 2 Budget Narrative'!A33" display="Budget Narrative - Purchased Property"/>
    <hyperlink ref="F126" location="'Option 2 Budget Narrative'!A61" display="Budget Narrative - Other Purchased Property"/>
    <hyperlink ref="F142" location="'Option 2 Budget Narrative'!A75" display="Budget Narrative - Supplies"/>
    <hyperlink ref="F156" location="'Budget Narrative'!A84" display="Budget Narrative - Property"/>
    <hyperlink ref="F170" location="'Budget Narrative'!A97" display="Budget Narrative - Other Objects"/>
    <hyperlink ref="F180" location="'Budget Narrative'!A110" display="Budget Narrative - Other Uses"/>
    <hyperlink ref="F156:F157" location="'Option 2 Budget Narrative'!A89" display="Budget Narrative - Property"/>
    <hyperlink ref="F170:F171" location="'Option 2 Budget Narrative'!A103" display="Budget Narrative - Other Objects"/>
    <hyperlink ref="F180:F181" location="'Option 2 Budget Narrative'!A117" display="Budget Narrative - Other Uses"/>
  </hyperlinks>
  <pageMargins left="0.7" right="0.7" top="0.75" bottom="0.75" header="0.3" footer="0.3"/>
  <pageSetup scale="59" fitToHeight="11" orientation="portrait" r:id="rId1"/>
  <headerFooter>
    <oddFooter>&amp;LOption 2 Budget&amp;R&amp;N</oddFooter>
  </headerFooter>
  <rowBreaks count="3" manualBreakCount="3">
    <brk id="61" max="6" man="1"/>
    <brk id="120" max="6" man="1"/>
    <brk id="17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List!$A$1:$A$4</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129"/>
  <sheetViews>
    <sheetView topLeftCell="A49" workbookViewId="0">
      <selection activeCell="A4" sqref="A4"/>
    </sheetView>
  </sheetViews>
  <sheetFormatPr defaultColWidth="9.1796875" defaultRowHeight="14.5" x14ac:dyDescent="0.35"/>
  <cols>
    <col min="1" max="1" width="20.7265625" style="98" customWidth="1"/>
    <col min="2" max="2" width="23.1796875" style="98" customWidth="1"/>
    <col min="3" max="3" width="24.1796875" style="98" customWidth="1"/>
    <col min="4" max="4" width="35.7265625" style="98" customWidth="1"/>
    <col min="5" max="5" width="36.1796875" style="98" customWidth="1"/>
    <col min="6" max="16384" width="9.1796875" style="98"/>
  </cols>
  <sheetData>
    <row r="1" spans="1:8" ht="20" x14ac:dyDescent="0.4">
      <c r="A1" s="251" t="s">
        <v>0</v>
      </c>
      <c r="B1" s="251"/>
      <c r="C1" s="251"/>
      <c r="D1" s="251"/>
      <c r="E1" s="251"/>
      <c r="F1" s="88"/>
      <c r="G1" s="2"/>
      <c r="H1" s="2"/>
    </row>
    <row r="2" spans="1:8" x14ac:dyDescent="0.35">
      <c r="A2" s="252" t="s">
        <v>1</v>
      </c>
      <c r="B2" s="252"/>
      <c r="C2" s="252"/>
      <c r="D2" s="252"/>
      <c r="E2" s="252"/>
      <c r="F2" s="87"/>
      <c r="G2" s="4"/>
      <c r="H2" s="4"/>
    </row>
    <row r="3" spans="1:8" x14ac:dyDescent="0.35">
      <c r="A3" s="252" t="s">
        <v>190</v>
      </c>
      <c r="B3" s="252"/>
      <c r="C3" s="252"/>
      <c r="D3" s="252"/>
      <c r="E3" s="252"/>
      <c r="F3" s="87"/>
      <c r="G3" s="4"/>
      <c r="H3" s="4"/>
    </row>
    <row r="4" spans="1:8" ht="16.5" x14ac:dyDescent="0.35">
      <c r="B4" s="5"/>
      <c r="C4" s="252" t="s">
        <v>189</v>
      </c>
      <c r="D4" s="252"/>
      <c r="E4" s="87"/>
      <c r="F4" s="87"/>
      <c r="G4" s="2"/>
      <c r="H4" s="2"/>
    </row>
    <row r="5" spans="1:8" ht="31.9" customHeight="1" x14ac:dyDescent="0.35">
      <c r="A5" s="270"/>
      <c r="B5" s="270"/>
      <c r="C5" s="270"/>
      <c r="D5" s="270"/>
      <c r="E5" s="270"/>
      <c r="F5" s="6"/>
      <c r="G5" s="2"/>
      <c r="H5" s="2"/>
    </row>
    <row r="6" spans="1:8" ht="13.9" customHeight="1" x14ac:dyDescent="0.35">
      <c r="A6" s="253" t="s">
        <v>2</v>
      </c>
      <c r="B6" s="253"/>
      <c r="C6" s="7"/>
      <c r="D6" s="93"/>
      <c r="E6" s="93"/>
      <c r="F6" s="93"/>
      <c r="G6" s="4"/>
      <c r="H6" s="4"/>
    </row>
    <row r="7" spans="1:8" s="10" customFormat="1" ht="31.9" customHeight="1" x14ac:dyDescent="0.35">
      <c r="A7" s="9"/>
      <c r="C7" s="11"/>
      <c r="D7" s="6"/>
      <c r="E7" s="6"/>
      <c r="F7" s="6"/>
      <c r="G7" s="2"/>
      <c r="H7" s="2"/>
    </row>
    <row r="8" spans="1:8" ht="30.65" customHeight="1" x14ac:dyDescent="0.35">
      <c r="A8" s="282" t="s">
        <v>3</v>
      </c>
      <c r="B8" s="283"/>
      <c r="C8" s="283"/>
      <c r="D8" s="283"/>
      <c r="E8" s="283"/>
      <c r="F8" s="14"/>
      <c r="G8" s="4"/>
      <c r="H8" s="4"/>
    </row>
    <row r="9" spans="1:8" ht="30.65" customHeight="1" x14ac:dyDescent="0.35">
      <c r="A9" s="237" t="s">
        <v>41</v>
      </c>
      <c r="B9" s="238"/>
      <c r="C9" s="238"/>
      <c r="D9" s="238"/>
      <c r="E9" s="238"/>
      <c r="F9" s="14"/>
      <c r="G9" s="4"/>
      <c r="H9" s="4"/>
    </row>
    <row r="10" spans="1:8" ht="30.65" customHeight="1" x14ac:dyDescent="0.35">
      <c r="A10" s="239" t="s">
        <v>122</v>
      </c>
      <c r="B10" s="238"/>
      <c r="C10" s="238"/>
      <c r="D10" s="238"/>
      <c r="E10" s="238"/>
      <c r="F10" s="91"/>
      <c r="G10" s="4"/>
      <c r="H10" s="4"/>
    </row>
    <row r="11" spans="1:8" x14ac:dyDescent="0.35">
      <c r="A11" s="261"/>
      <c r="B11" s="262"/>
      <c r="C11" s="262"/>
      <c r="D11" s="262"/>
      <c r="E11" s="263"/>
    </row>
    <row r="12" spans="1:8" x14ac:dyDescent="0.35">
      <c r="A12" s="264"/>
      <c r="B12" s="265"/>
      <c r="C12" s="265"/>
      <c r="D12" s="265"/>
      <c r="E12" s="266"/>
    </row>
    <row r="13" spans="1:8" x14ac:dyDescent="0.35">
      <c r="A13" s="264"/>
      <c r="B13" s="265"/>
      <c r="C13" s="265"/>
      <c r="D13" s="265"/>
      <c r="E13" s="266"/>
    </row>
    <row r="14" spans="1:8" x14ac:dyDescent="0.35">
      <c r="A14" s="264"/>
      <c r="B14" s="265"/>
      <c r="C14" s="265"/>
      <c r="D14" s="265"/>
      <c r="E14" s="266"/>
    </row>
    <row r="15" spans="1:8" x14ac:dyDescent="0.35">
      <c r="A15" s="264"/>
      <c r="B15" s="265"/>
      <c r="C15" s="265"/>
      <c r="D15" s="265"/>
      <c r="E15" s="266"/>
    </row>
    <row r="16" spans="1:8" x14ac:dyDescent="0.35">
      <c r="A16" s="264"/>
      <c r="B16" s="265"/>
      <c r="C16" s="265"/>
      <c r="D16" s="265"/>
      <c r="E16" s="266"/>
    </row>
    <row r="17" spans="1:8" x14ac:dyDescent="0.35">
      <c r="A17" s="264"/>
      <c r="B17" s="265"/>
      <c r="C17" s="265"/>
      <c r="D17" s="265"/>
      <c r="E17" s="266"/>
    </row>
    <row r="18" spans="1:8" x14ac:dyDescent="0.35">
      <c r="A18" s="264"/>
      <c r="B18" s="265"/>
      <c r="C18" s="265"/>
      <c r="D18" s="265"/>
      <c r="E18" s="266"/>
    </row>
    <row r="19" spans="1:8" x14ac:dyDescent="0.35">
      <c r="A19" s="267"/>
      <c r="B19" s="268"/>
      <c r="C19" s="268"/>
      <c r="D19" s="268"/>
      <c r="E19" s="269"/>
    </row>
    <row r="20" spans="1:8" ht="29" x14ac:dyDescent="0.35">
      <c r="A20" s="63" t="s">
        <v>139</v>
      </c>
    </row>
    <row r="21" spans="1:8" ht="30.65" customHeight="1" x14ac:dyDescent="0.35">
      <c r="A21" s="239" t="s">
        <v>123</v>
      </c>
      <c r="B21" s="238"/>
      <c r="C21" s="238"/>
      <c r="D21" s="238"/>
      <c r="E21" s="238"/>
      <c r="F21" s="91"/>
      <c r="G21" s="4"/>
      <c r="H21" s="4"/>
    </row>
    <row r="22" spans="1:8" x14ac:dyDescent="0.35">
      <c r="A22" s="261"/>
      <c r="B22" s="262"/>
      <c r="C22" s="262"/>
      <c r="D22" s="262"/>
      <c r="E22" s="263"/>
    </row>
    <row r="23" spans="1:8" x14ac:dyDescent="0.35">
      <c r="A23" s="264"/>
      <c r="B23" s="265"/>
      <c r="C23" s="265"/>
      <c r="D23" s="265"/>
      <c r="E23" s="266"/>
    </row>
    <row r="24" spans="1:8" x14ac:dyDescent="0.35">
      <c r="A24" s="264"/>
      <c r="B24" s="265"/>
      <c r="C24" s="265"/>
      <c r="D24" s="265"/>
      <c r="E24" s="266"/>
    </row>
    <row r="25" spans="1:8" x14ac:dyDescent="0.35">
      <c r="A25" s="264"/>
      <c r="B25" s="265"/>
      <c r="C25" s="265"/>
      <c r="D25" s="265"/>
      <c r="E25" s="266"/>
    </row>
    <row r="26" spans="1:8" x14ac:dyDescent="0.35">
      <c r="A26" s="264"/>
      <c r="B26" s="265"/>
      <c r="C26" s="265"/>
      <c r="D26" s="265"/>
      <c r="E26" s="266"/>
    </row>
    <row r="27" spans="1:8" x14ac:dyDescent="0.35">
      <c r="A27" s="264"/>
      <c r="B27" s="265"/>
      <c r="C27" s="265"/>
      <c r="D27" s="265"/>
      <c r="E27" s="266"/>
    </row>
    <row r="28" spans="1:8" x14ac:dyDescent="0.35">
      <c r="A28" s="264"/>
      <c r="B28" s="265"/>
      <c r="C28" s="265"/>
      <c r="D28" s="265"/>
      <c r="E28" s="266"/>
    </row>
    <row r="29" spans="1:8" x14ac:dyDescent="0.35">
      <c r="A29" s="264"/>
      <c r="B29" s="265"/>
      <c r="C29" s="265"/>
      <c r="D29" s="265"/>
      <c r="E29" s="266"/>
    </row>
    <row r="30" spans="1:8" x14ac:dyDescent="0.35">
      <c r="A30" s="267"/>
      <c r="B30" s="268"/>
      <c r="C30" s="268"/>
      <c r="D30" s="268"/>
      <c r="E30" s="269"/>
    </row>
    <row r="31" spans="1:8" x14ac:dyDescent="0.35">
      <c r="A31" s="61" t="s">
        <v>149</v>
      </c>
      <c r="B31" s="60"/>
      <c r="C31" s="60"/>
      <c r="D31" s="60"/>
    </row>
    <row r="33" spans="1:8" s="52" customFormat="1" ht="30.65" customHeight="1" x14ac:dyDescent="0.35">
      <c r="A33" s="284" t="s">
        <v>29</v>
      </c>
      <c r="B33" s="284"/>
      <c r="C33" s="284"/>
      <c r="D33" s="284"/>
      <c r="E33" s="284"/>
      <c r="F33" s="94"/>
      <c r="G33" s="51"/>
      <c r="H33" s="51"/>
    </row>
    <row r="34" spans="1:8" ht="30.65" customHeight="1" x14ac:dyDescent="0.35">
      <c r="A34" s="237" t="s">
        <v>43</v>
      </c>
      <c r="B34" s="238"/>
      <c r="C34" s="238"/>
      <c r="D34" s="238"/>
      <c r="E34" s="238"/>
      <c r="F34" s="14"/>
      <c r="G34" s="4"/>
      <c r="H34" s="4"/>
    </row>
    <row r="35" spans="1:8" ht="29.5" customHeight="1" x14ac:dyDescent="0.35">
      <c r="A35" s="239" t="s">
        <v>124</v>
      </c>
      <c r="B35" s="238"/>
      <c r="C35" s="238"/>
      <c r="D35" s="238"/>
      <c r="E35" s="238"/>
    </row>
    <row r="36" spans="1:8" x14ac:dyDescent="0.35">
      <c r="A36" s="261"/>
      <c r="B36" s="262"/>
      <c r="C36" s="262"/>
      <c r="D36" s="262"/>
      <c r="E36" s="263"/>
    </row>
    <row r="37" spans="1:8" x14ac:dyDescent="0.35">
      <c r="A37" s="264"/>
      <c r="B37" s="265"/>
      <c r="C37" s="265"/>
      <c r="D37" s="265"/>
      <c r="E37" s="266"/>
    </row>
    <row r="38" spans="1:8" x14ac:dyDescent="0.35">
      <c r="A38" s="264"/>
      <c r="B38" s="265"/>
      <c r="C38" s="265"/>
      <c r="D38" s="265"/>
      <c r="E38" s="266"/>
    </row>
    <row r="39" spans="1:8" x14ac:dyDescent="0.35">
      <c r="A39" s="264"/>
      <c r="B39" s="265"/>
      <c r="C39" s="265"/>
      <c r="D39" s="265"/>
      <c r="E39" s="266"/>
    </row>
    <row r="40" spans="1:8" x14ac:dyDescent="0.35">
      <c r="A40" s="264"/>
      <c r="B40" s="265"/>
      <c r="C40" s="265"/>
      <c r="D40" s="265"/>
      <c r="E40" s="266"/>
    </row>
    <row r="41" spans="1:8" x14ac:dyDescent="0.35">
      <c r="A41" s="264"/>
      <c r="B41" s="265"/>
      <c r="C41" s="265"/>
      <c r="D41" s="265"/>
      <c r="E41" s="266"/>
    </row>
    <row r="42" spans="1:8" x14ac:dyDescent="0.35">
      <c r="A42" s="264"/>
      <c r="B42" s="265"/>
      <c r="C42" s="265"/>
      <c r="D42" s="265"/>
      <c r="E42" s="266"/>
    </row>
    <row r="43" spans="1:8" x14ac:dyDescent="0.35">
      <c r="A43" s="264"/>
      <c r="B43" s="265"/>
      <c r="C43" s="265"/>
      <c r="D43" s="265"/>
      <c r="E43" s="266"/>
    </row>
    <row r="44" spans="1:8" x14ac:dyDescent="0.35">
      <c r="A44" s="267"/>
      <c r="B44" s="268"/>
      <c r="C44" s="268"/>
      <c r="D44" s="268"/>
      <c r="E44" s="269"/>
    </row>
    <row r="45" spans="1:8" ht="43.5" x14ac:dyDescent="0.35">
      <c r="A45" s="63" t="s">
        <v>140</v>
      </c>
      <c r="B45" s="60"/>
      <c r="C45" s="60"/>
      <c r="D45" s="60"/>
    </row>
    <row r="47" spans="1:8" s="52" customFormat="1" ht="30.65" customHeight="1" x14ac:dyDescent="0.35">
      <c r="A47" s="284" t="s">
        <v>52</v>
      </c>
      <c r="B47" s="284"/>
      <c r="C47" s="284"/>
      <c r="D47" s="284"/>
      <c r="E47" s="284"/>
      <c r="F47" s="94"/>
      <c r="G47" s="51"/>
      <c r="H47" s="51"/>
    </row>
    <row r="48" spans="1:8" ht="30.65" customHeight="1" x14ac:dyDescent="0.35">
      <c r="A48" s="237" t="s">
        <v>48</v>
      </c>
      <c r="B48" s="238"/>
      <c r="C48" s="238"/>
      <c r="D48" s="238"/>
      <c r="E48" s="238"/>
      <c r="F48" s="14"/>
      <c r="G48" s="4"/>
      <c r="H48" s="4"/>
    </row>
    <row r="49" spans="1:8" ht="29.5" customHeight="1" x14ac:dyDescent="0.35">
      <c r="A49" s="239" t="s">
        <v>125</v>
      </c>
      <c r="B49" s="238"/>
      <c r="C49" s="238"/>
      <c r="D49" s="238"/>
      <c r="E49" s="238"/>
    </row>
    <row r="50" spans="1:8" x14ac:dyDescent="0.35">
      <c r="A50" s="261"/>
      <c r="B50" s="262"/>
      <c r="C50" s="262"/>
      <c r="D50" s="262"/>
      <c r="E50" s="263"/>
    </row>
    <row r="51" spans="1:8" x14ac:dyDescent="0.35">
      <c r="A51" s="264"/>
      <c r="B51" s="265"/>
      <c r="C51" s="265"/>
      <c r="D51" s="265"/>
      <c r="E51" s="266"/>
    </row>
    <row r="52" spans="1:8" x14ac:dyDescent="0.35">
      <c r="A52" s="264"/>
      <c r="B52" s="265"/>
      <c r="C52" s="265"/>
      <c r="D52" s="265"/>
      <c r="E52" s="266"/>
    </row>
    <row r="53" spans="1:8" x14ac:dyDescent="0.35">
      <c r="A53" s="264"/>
      <c r="B53" s="265"/>
      <c r="C53" s="265"/>
      <c r="D53" s="265"/>
      <c r="E53" s="266"/>
    </row>
    <row r="54" spans="1:8" x14ac:dyDescent="0.35">
      <c r="A54" s="264"/>
      <c r="B54" s="265"/>
      <c r="C54" s="265"/>
      <c r="D54" s="265"/>
      <c r="E54" s="266"/>
    </row>
    <row r="55" spans="1:8" x14ac:dyDescent="0.35">
      <c r="A55" s="264"/>
      <c r="B55" s="265"/>
      <c r="C55" s="265"/>
      <c r="D55" s="265"/>
      <c r="E55" s="266"/>
    </row>
    <row r="56" spans="1:8" x14ac:dyDescent="0.35">
      <c r="A56" s="264"/>
      <c r="B56" s="265"/>
      <c r="C56" s="265"/>
      <c r="D56" s="265"/>
      <c r="E56" s="266"/>
    </row>
    <row r="57" spans="1:8" x14ac:dyDescent="0.35">
      <c r="A57" s="264"/>
      <c r="B57" s="265"/>
      <c r="C57" s="265"/>
      <c r="D57" s="265"/>
      <c r="E57" s="266"/>
    </row>
    <row r="58" spans="1:8" x14ac:dyDescent="0.35">
      <c r="A58" s="267"/>
      <c r="B58" s="268"/>
      <c r="C58" s="268"/>
      <c r="D58" s="268"/>
      <c r="E58" s="269"/>
    </row>
    <row r="59" spans="1:8" ht="43.5" x14ac:dyDescent="0.35">
      <c r="A59" s="63" t="s">
        <v>141</v>
      </c>
      <c r="B59" s="60"/>
      <c r="C59" s="60"/>
      <c r="D59" s="60"/>
    </row>
    <row r="61" spans="1:8" s="52" customFormat="1" ht="30.65" customHeight="1" x14ac:dyDescent="0.35">
      <c r="A61" s="284" t="s">
        <v>64</v>
      </c>
      <c r="B61" s="284"/>
      <c r="C61" s="284"/>
      <c r="D61" s="284"/>
      <c r="E61" s="284"/>
      <c r="F61" s="94"/>
      <c r="G61" s="51"/>
      <c r="H61" s="51"/>
    </row>
    <row r="62" spans="1:8" ht="30.65" customHeight="1" x14ac:dyDescent="0.35">
      <c r="A62" s="237" t="s">
        <v>66</v>
      </c>
      <c r="B62" s="238"/>
      <c r="C62" s="238"/>
      <c r="D62" s="238"/>
      <c r="E62" s="238"/>
      <c r="F62" s="14"/>
      <c r="G62" s="4"/>
      <c r="H62" s="4"/>
    </row>
    <row r="63" spans="1:8" ht="29.5" customHeight="1" x14ac:dyDescent="0.35">
      <c r="A63" s="239" t="s">
        <v>126</v>
      </c>
      <c r="B63" s="238"/>
      <c r="C63" s="238"/>
      <c r="D63" s="238"/>
      <c r="E63" s="238"/>
    </row>
    <row r="64" spans="1:8" x14ac:dyDescent="0.35">
      <c r="A64" s="261"/>
      <c r="B64" s="262"/>
      <c r="C64" s="262"/>
      <c r="D64" s="262"/>
      <c r="E64" s="263"/>
    </row>
    <row r="65" spans="1:8" x14ac:dyDescent="0.35">
      <c r="A65" s="264"/>
      <c r="B65" s="265"/>
      <c r="C65" s="265"/>
      <c r="D65" s="265"/>
      <c r="E65" s="266"/>
    </row>
    <row r="66" spans="1:8" x14ac:dyDescent="0.35">
      <c r="A66" s="264"/>
      <c r="B66" s="265"/>
      <c r="C66" s="265"/>
      <c r="D66" s="265"/>
      <c r="E66" s="266"/>
    </row>
    <row r="67" spans="1:8" x14ac:dyDescent="0.35">
      <c r="A67" s="264"/>
      <c r="B67" s="265"/>
      <c r="C67" s="265"/>
      <c r="D67" s="265"/>
      <c r="E67" s="266"/>
    </row>
    <row r="68" spans="1:8" x14ac:dyDescent="0.35">
      <c r="A68" s="264"/>
      <c r="B68" s="265"/>
      <c r="C68" s="265"/>
      <c r="D68" s="265"/>
      <c r="E68" s="266"/>
    </row>
    <row r="69" spans="1:8" x14ac:dyDescent="0.35">
      <c r="A69" s="264"/>
      <c r="B69" s="265"/>
      <c r="C69" s="265"/>
      <c r="D69" s="265"/>
      <c r="E69" s="266"/>
    </row>
    <row r="70" spans="1:8" x14ac:dyDescent="0.35">
      <c r="A70" s="264"/>
      <c r="B70" s="265"/>
      <c r="C70" s="265"/>
      <c r="D70" s="265"/>
      <c r="E70" s="266"/>
    </row>
    <row r="71" spans="1:8" x14ac:dyDescent="0.35">
      <c r="A71" s="264"/>
      <c r="B71" s="265"/>
      <c r="C71" s="265"/>
      <c r="D71" s="265"/>
      <c r="E71" s="266"/>
    </row>
    <row r="72" spans="1:8" x14ac:dyDescent="0.35">
      <c r="A72" s="267"/>
      <c r="B72" s="268"/>
      <c r="C72" s="268"/>
      <c r="D72" s="268"/>
      <c r="E72" s="269"/>
    </row>
    <row r="73" spans="1:8" ht="43.5" x14ac:dyDescent="0.35">
      <c r="A73" s="63" t="s">
        <v>142</v>
      </c>
      <c r="B73" s="60"/>
      <c r="C73" s="60"/>
      <c r="D73" s="60"/>
    </row>
    <row r="75" spans="1:8" s="52" customFormat="1" ht="30.65" customHeight="1" x14ac:dyDescent="0.35">
      <c r="A75" s="284" t="s">
        <v>76</v>
      </c>
      <c r="B75" s="284"/>
      <c r="C75" s="284"/>
      <c r="D75" s="284"/>
      <c r="E75" s="284"/>
      <c r="F75" s="94"/>
      <c r="G75" s="51"/>
      <c r="H75" s="51"/>
    </row>
    <row r="76" spans="1:8" ht="30.65" customHeight="1" x14ac:dyDescent="0.35">
      <c r="A76" s="237" t="s">
        <v>148</v>
      </c>
      <c r="B76" s="238"/>
      <c r="C76" s="238"/>
      <c r="D76" s="238"/>
      <c r="E76" s="238"/>
      <c r="F76" s="14"/>
      <c r="G76" s="4"/>
      <c r="H76" s="4"/>
    </row>
    <row r="77" spans="1:8" ht="29.5" customHeight="1" x14ac:dyDescent="0.35">
      <c r="A77" s="239" t="s">
        <v>127</v>
      </c>
      <c r="B77" s="238"/>
      <c r="C77" s="238"/>
      <c r="D77" s="238"/>
      <c r="E77" s="238"/>
    </row>
    <row r="78" spans="1:8" x14ac:dyDescent="0.35">
      <c r="A78" s="261"/>
      <c r="B78" s="262"/>
      <c r="C78" s="262"/>
      <c r="D78" s="262"/>
      <c r="E78" s="263"/>
    </row>
    <row r="79" spans="1:8" x14ac:dyDescent="0.35">
      <c r="A79" s="264"/>
      <c r="B79" s="265"/>
      <c r="C79" s="265"/>
      <c r="D79" s="265"/>
      <c r="E79" s="266"/>
    </row>
    <row r="80" spans="1:8" x14ac:dyDescent="0.35">
      <c r="A80" s="264"/>
      <c r="B80" s="265"/>
      <c r="C80" s="265"/>
      <c r="D80" s="265"/>
      <c r="E80" s="266"/>
    </row>
    <row r="81" spans="1:8" x14ac:dyDescent="0.35">
      <c r="A81" s="264"/>
      <c r="B81" s="265"/>
      <c r="C81" s="265"/>
      <c r="D81" s="265"/>
      <c r="E81" s="266"/>
    </row>
    <row r="82" spans="1:8" x14ac:dyDescent="0.35">
      <c r="A82" s="264"/>
      <c r="B82" s="265"/>
      <c r="C82" s="265"/>
      <c r="D82" s="265"/>
      <c r="E82" s="266"/>
    </row>
    <row r="83" spans="1:8" x14ac:dyDescent="0.35">
      <c r="A83" s="264"/>
      <c r="B83" s="265"/>
      <c r="C83" s="265"/>
      <c r="D83" s="265"/>
      <c r="E83" s="266"/>
    </row>
    <row r="84" spans="1:8" x14ac:dyDescent="0.35">
      <c r="A84" s="264"/>
      <c r="B84" s="265"/>
      <c r="C84" s="265"/>
      <c r="D84" s="265"/>
      <c r="E84" s="266"/>
    </row>
    <row r="85" spans="1:8" x14ac:dyDescent="0.35">
      <c r="A85" s="264"/>
      <c r="B85" s="265"/>
      <c r="C85" s="265"/>
      <c r="D85" s="265"/>
      <c r="E85" s="266"/>
    </row>
    <row r="86" spans="1:8" x14ac:dyDescent="0.35">
      <c r="A86" s="267"/>
      <c r="B86" s="268"/>
      <c r="C86" s="268"/>
      <c r="D86" s="268"/>
      <c r="E86" s="269"/>
    </row>
    <row r="87" spans="1:8" ht="29" x14ac:dyDescent="0.35">
      <c r="A87" s="63" t="s">
        <v>143</v>
      </c>
      <c r="B87" s="60"/>
      <c r="C87" s="60"/>
      <c r="D87" s="60"/>
    </row>
    <row r="89" spans="1:8" s="52" customFormat="1" ht="30.65" customHeight="1" x14ac:dyDescent="0.35">
      <c r="A89" s="284" t="s">
        <v>95</v>
      </c>
      <c r="B89" s="284"/>
      <c r="C89" s="284"/>
      <c r="D89" s="284"/>
      <c r="E89" s="284"/>
      <c r="F89" s="94"/>
      <c r="G89" s="51"/>
      <c r="H89" s="51"/>
    </row>
    <row r="90" spans="1:8" ht="30.65" customHeight="1" x14ac:dyDescent="0.35">
      <c r="A90" s="237" t="s">
        <v>96</v>
      </c>
      <c r="B90" s="238"/>
      <c r="C90" s="238"/>
      <c r="D90" s="238"/>
      <c r="E90" s="238"/>
      <c r="F90" s="14"/>
      <c r="G90" s="4"/>
      <c r="H90" s="4"/>
    </row>
    <row r="91" spans="1:8" ht="29.5" customHeight="1" x14ac:dyDescent="0.35">
      <c r="A91" s="239" t="s">
        <v>128</v>
      </c>
      <c r="B91" s="238"/>
      <c r="C91" s="238"/>
      <c r="D91" s="238"/>
      <c r="E91" s="238"/>
    </row>
    <row r="92" spans="1:8" x14ac:dyDescent="0.35">
      <c r="A92" s="261"/>
      <c r="B92" s="262"/>
      <c r="C92" s="262"/>
      <c r="D92" s="262"/>
      <c r="E92" s="263"/>
    </row>
    <row r="93" spans="1:8" x14ac:dyDescent="0.35">
      <c r="A93" s="264"/>
      <c r="B93" s="265"/>
      <c r="C93" s="265"/>
      <c r="D93" s="265"/>
      <c r="E93" s="266"/>
    </row>
    <row r="94" spans="1:8" x14ac:dyDescent="0.35">
      <c r="A94" s="264"/>
      <c r="B94" s="265"/>
      <c r="C94" s="265"/>
      <c r="D94" s="265"/>
      <c r="E94" s="266"/>
    </row>
    <row r="95" spans="1:8" x14ac:dyDescent="0.35">
      <c r="A95" s="264"/>
      <c r="B95" s="265"/>
      <c r="C95" s="265"/>
      <c r="D95" s="265"/>
      <c r="E95" s="266"/>
    </row>
    <row r="96" spans="1:8" x14ac:dyDescent="0.35">
      <c r="A96" s="264"/>
      <c r="B96" s="265"/>
      <c r="C96" s="265"/>
      <c r="D96" s="265"/>
      <c r="E96" s="266"/>
    </row>
    <row r="97" spans="1:5" x14ac:dyDescent="0.35">
      <c r="A97" s="264"/>
      <c r="B97" s="265"/>
      <c r="C97" s="265"/>
      <c r="D97" s="265"/>
      <c r="E97" s="266"/>
    </row>
    <row r="98" spans="1:5" x14ac:dyDescent="0.35">
      <c r="A98" s="264"/>
      <c r="B98" s="265"/>
      <c r="C98" s="265"/>
      <c r="D98" s="265"/>
      <c r="E98" s="266"/>
    </row>
    <row r="99" spans="1:5" x14ac:dyDescent="0.35">
      <c r="A99" s="264"/>
      <c r="B99" s="265"/>
      <c r="C99" s="265"/>
      <c r="D99" s="265"/>
      <c r="E99" s="266"/>
    </row>
    <row r="100" spans="1:5" x14ac:dyDescent="0.35">
      <c r="A100" s="267"/>
      <c r="B100" s="268"/>
      <c r="C100" s="268"/>
      <c r="D100" s="268"/>
      <c r="E100" s="269"/>
    </row>
    <row r="101" spans="1:5" ht="29" x14ac:dyDescent="0.35">
      <c r="A101" s="63" t="s">
        <v>144</v>
      </c>
      <c r="B101" s="60"/>
      <c r="C101" s="60"/>
      <c r="D101" s="60"/>
    </row>
    <row r="103" spans="1:5" ht="27" customHeight="1" x14ac:dyDescent="0.35">
      <c r="A103" s="284" t="s">
        <v>108</v>
      </c>
      <c r="B103" s="284"/>
      <c r="C103" s="284"/>
      <c r="D103" s="284"/>
      <c r="E103" s="284"/>
    </row>
    <row r="104" spans="1:5" ht="14.5" customHeight="1" x14ac:dyDescent="0.35">
      <c r="A104" s="237" t="s">
        <v>109</v>
      </c>
      <c r="B104" s="238"/>
      <c r="C104" s="238"/>
      <c r="D104" s="238"/>
      <c r="E104" s="238"/>
    </row>
    <row r="105" spans="1:5" x14ac:dyDescent="0.35">
      <c r="A105" s="239" t="s">
        <v>129</v>
      </c>
      <c r="B105" s="238"/>
      <c r="C105" s="238"/>
      <c r="D105" s="238"/>
      <c r="E105" s="238"/>
    </row>
    <row r="106" spans="1:5" x14ac:dyDescent="0.35">
      <c r="A106" s="261"/>
      <c r="B106" s="262"/>
      <c r="C106" s="262"/>
      <c r="D106" s="262"/>
      <c r="E106" s="263"/>
    </row>
    <row r="107" spans="1:5" x14ac:dyDescent="0.35">
      <c r="A107" s="264"/>
      <c r="B107" s="265"/>
      <c r="C107" s="265"/>
      <c r="D107" s="265"/>
      <c r="E107" s="266"/>
    </row>
    <row r="108" spans="1:5" x14ac:dyDescent="0.35">
      <c r="A108" s="264"/>
      <c r="B108" s="265"/>
      <c r="C108" s="265"/>
      <c r="D108" s="265"/>
      <c r="E108" s="266"/>
    </row>
    <row r="109" spans="1:5" x14ac:dyDescent="0.35">
      <c r="A109" s="264"/>
      <c r="B109" s="265"/>
      <c r="C109" s="265"/>
      <c r="D109" s="265"/>
      <c r="E109" s="266"/>
    </row>
    <row r="110" spans="1:5" x14ac:dyDescent="0.35">
      <c r="A110" s="264"/>
      <c r="B110" s="265"/>
      <c r="C110" s="265"/>
      <c r="D110" s="265"/>
      <c r="E110" s="266"/>
    </row>
    <row r="111" spans="1:5" x14ac:dyDescent="0.35">
      <c r="A111" s="264"/>
      <c r="B111" s="265"/>
      <c r="C111" s="265"/>
      <c r="D111" s="265"/>
      <c r="E111" s="266"/>
    </row>
    <row r="112" spans="1:5" x14ac:dyDescent="0.35">
      <c r="A112" s="264"/>
      <c r="B112" s="265"/>
      <c r="C112" s="265"/>
      <c r="D112" s="265"/>
      <c r="E112" s="266"/>
    </row>
    <row r="113" spans="1:5" x14ac:dyDescent="0.35">
      <c r="A113" s="264"/>
      <c r="B113" s="265"/>
      <c r="C113" s="265"/>
      <c r="D113" s="265"/>
      <c r="E113" s="266"/>
    </row>
    <row r="114" spans="1:5" x14ac:dyDescent="0.35">
      <c r="A114" s="267"/>
      <c r="B114" s="268"/>
      <c r="C114" s="268"/>
      <c r="D114" s="268"/>
      <c r="E114" s="269"/>
    </row>
    <row r="115" spans="1:5" ht="29" x14ac:dyDescent="0.35">
      <c r="A115" s="63" t="s">
        <v>145</v>
      </c>
      <c r="B115" s="60"/>
      <c r="C115" s="60"/>
      <c r="D115" s="60"/>
    </row>
    <row r="117" spans="1:5" ht="27" customHeight="1" x14ac:dyDescent="0.35">
      <c r="A117" s="284" t="s">
        <v>115</v>
      </c>
      <c r="B117" s="284"/>
      <c r="C117" s="284"/>
      <c r="D117" s="284"/>
      <c r="E117" s="284"/>
    </row>
    <row r="118" spans="1:5" ht="21" customHeight="1" x14ac:dyDescent="0.35">
      <c r="A118" s="237" t="s">
        <v>116</v>
      </c>
      <c r="B118" s="238"/>
      <c r="C118" s="238"/>
      <c r="D118" s="238"/>
      <c r="E118" s="238"/>
    </row>
    <row r="119" spans="1:5" x14ac:dyDescent="0.35">
      <c r="A119" s="239" t="s">
        <v>130</v>
      </c>
      <c r="B119" s="238"/>
      <c r="C119" s="238"/>
      <c r="D119" s="238"/>
      <c r="E119" s="238"/>
    </row>
    <row r="120" spans="1:5" x14ac:dyDescent="0.35">
      <c r="A120" s="261"/>
      <c r="B120" s="262"/>
      <c r="C120" s="262"/>
      <c r="D120" s="262"/>
      <c r="E120" s="263"/>
    </row>
    <row r="121" spans="1:5" x14ac:dyDescent="0.35">
      <c r="A121" s="264"/>
      <c r="B121" s="265"/>
      <c r="C121" s="265"/>
      <c r="D121" s="265"/>
      <c r="E121" s="266"/>
    </row>
    <row r="122" spans="1:5" x14ac:dyDescent="0.35">
      <c r="A122" s="264"/>
      <c r="B122" s="265"/>
      <c r="C122" s="265"/>
      <c r="D122" s="265"/>
      <c r="E122" s="266"/>
    </row>
    <row r="123" spans="1:5" x14ac:dyDescent="0.35">
      <c r="A123" s="264"/>
      <c r="B123" s="265"/>
      <c r="C123" s="265"/>
      <c r="D123" s="265"/>
      <c r="E123" s="266"/>
    </row>
    <row r="124" spans="1:5" x14ac:dyDescent="0.35">
      <c r="A124" s="264"/>
      <c r="B124" s="265"/>
      <c r="C124" s="265"/>
      <c r="D124" s="265"/>
      <c r="E124" s="266"/>
    </row>
    <row r="125" spans="1:5" x14ac:dyDescent="0.35">
      <c r="A125" s="264"/>
      <c r="B125" s="265"/>
      <c r="C125" s="265"/>
      <c r="D125" s="265"/>
      <c r="E125" s="266"/>
    </row>
    <row r="126" spans="1:5" x14ac:dyDescent="0.35">
      <c r="A126" s="264"/>
      <c r="B126" s="265"/>
      <c r="C126" s="265"/>
      <c r="D126" s="265"/>
      <c r="E126" s="266"/>
    </row>
    <row r="127" spans="1:5" x14ac:dyDescent="0.35">
      <c r="A127" s="264"/>
      <c r="B127" s="265"/>
      <c r="C127" s="265"/>
      <c r="D127" s="265"/>
      <c r="E127" s="266"/>
    </row>
    <row r="128" spans="1:5" x14ac:dyDescent="0.35">
      <c r="A128" s="267"/>
      <c r="B128" s="268"/>
      <c r="C128" s="268"/>
      <c r="D128" s="268"/>
      <c r="E128" s="269"/>
    </row>
    <row r="129" spans="1:1" ht="27" customHeight="1" x14ac:dyDescent="0.35">
      <c r="A129" s="89" t="s">
        <v>146</v>
      </c>
    </row>
  </sheetData>
  <mergeCells count="40">
    <mergeCell ref="A117:E117"/>
    <mergeCell ref="A118:E118"/>
    <mergeCell ref="A119:E119"/>
    <mergeCell ref="A120:E128"/>
    <mergeCell ref="A91:E91"/>
    <mergeCell ref="A92:E100"/>
    <mergeCell ref="A103:E103"/>
    <mergeCell ref="A104:E104"/>
    <mergeCell ref="A105:E105"/>
    <mergeCell ref="A106:E114"/>
    <mergeCell ref="A90:E90"/>
    <mergeCell ref="A49:E49"/>
    <mergeCell ref="A50:E58"/>
    <mergeCell ref="A61:E61"/>
    <mergeCell ref="A62:E62"/>
    <mergeCell ref="A63:E63"/>
    <mergeCell ref="A64:E72"/>
    <mergeCell ref="A75:E75"/>
    <mergeCell ref="A76:E76"/>
    <mergeCell ref="A77:E77"/>
    <mergeCell ref="A78:E86"/>
    <mergeCell ref="A89:E89"/>
    <mergeCell ref="A48:E48"/>
    <mergeCell ref="A8:E8"/>
    <mergeCell ref="A9:E9"/>
    <mergeCell ref="A10:E10"/>
    <mergeCell ref="A11:E19"/>
    <mergeCell ref="A21:E21"/>
    <mergeCell ref="A22:E30"/>
    <mergeCell ref="A33:E33"/>
    <mergeCell ref="A34:E34"/>
    <mergeCell ref="A35:E35"/>
    <mergeCell ref="A36:E44"/>
    <mergeCell ref="A47:E47"/>
    <mergeCell ref="A6:B6"/>
    <mergeCell ref="A1:E1"/>
    <mergeCell ref="A2:E2"/>
    <mergeCell ref="A3:E3"/>
    <mergeCell ref="C4:D4"/>
    <mergeCell ref="A5:E5"/>
  </mergeCells>
  <hyperlinks>
    <hyperlink ref="A20" location="'Option 2 Budget FY21'!A44" display="Back to Budget - Personnel"/>
    <hyperlink ref="A45" location="'Option 2 Budget FY21'!A94" display="Back to Budget - Professional Technical Services"/>
    <hyperlink ref="A59" location="'Option 2 Budget FY21'!A108" display="Back to Budget - Purchased Property Services"/>
    <hyperlink ref="A73" location="'Option 2 Budget FY21'!A125" display="Back to Budget - Other Purchased Property Services"/>
    <hyperlink ref="A87" location="'Option 2 Budget FY21'!A141" display="Back to Budget - Supplies"/>
    <hyperlink ref="A101" location="'Option 2 Budget FY21'!A157" display="Back to Budget - Property"/>
    <hyperlink ref="A115" location="'Option 2 Budget FY21'!A171" display="Back to Budget - Other Objects"/>
    <hyperlink ref="A129" location="'Option 2 Budget FY21'!A181" display="Back to Budget - Other Uses of Funds"/>
    <hyperlink ref="A31" location="'Option 2 Budget FY21'!A83" display="Back to Budget - Benefits"/>
  </hyperlinks>
  <pageMargins left="0.7" right="0.7" top="0.75" bottom="0.75" header="0.3" footer="0.3"/>
  <pageSetup scale="64" fitToHeight="6" orientation="portrait" r:id="rId1"/>
  <headerFooter>
    <oddFooter>&amp;LOption 2 Budget Narrative&amp;R&amp;N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F47"/>
  <sheetViews>
    <sheetView topLeftCell="A46" workbookViewId="0">
      <selection sqref="A1:F47"/>
    </sheetView>
  </sheetViews>
  <sheetFormatPr defaultColWidth="9.1796875" defaultRowHeight="14.5" x14ac:dyDescent="0.35"/>
  <cols>
    <col min="1" max="1" width="16.26953125" style="98" customWidth="1"/>
    <col min="2" max="2" width="32.453125" style="98" customWidth="1"/>
    <col min="3" max="3" width="22.81640625" style="98" customWidth="1"/>
    <col min="4" max="4" width="27.54296875" style="98" customWidth="1"/>
    <col min="5" max="5" width="25.453125" style="98" customWidth="1"/>
    <col min="6" max="6" width="17.26953125" style="98" customWidth="1"/>
    <col min="7" max="16384" width="9.1796875" style="98"/>
  </cols>
  <sheetData>
    <row r="1" spans="1:6" ht="20" x14ac:dyDescent="0.4">
      <c r="A1" s="251" t="s">
        <v>0</v>
      </c>
      <c r="B1" s="251"/>
      <c r="C1" s="251"/>
      <c r="D1" s="251"/>
      <c r="E1" s="251"/>
      <c r="F1" s="88"/>
    </row>
    <row r="2" spans="1:6" x14ac:dyDescent="0.35">
      <c r="A2" s="252" t="s">
        <v>1</v>
      </c>
      <c r="B2" s="252"/>
      <c r="C2" s="252"/>
      <c r="D2" s="252"/>
      <c r="E2" s="252"/>
      <c r="F2" s="87"/>
    </row>
    <row r="3" spans="1:6" x14ac:dyDescent="0.35">
      <c r="A3" s="252" t="s">
        <v>182</v>
      </c>
      <c r="B3" s="252"/>
      <c r="C3" s="252"/>
      <c r="D3" s="252"/>
      <c r="E3" s="252"/>
      <c r="F3" s="87"/>
    </row>
    <row r="4" spans="1:6" x14ac:dyDescent="0.35">
      <c r="A4" s="252" t="s">
        <v>164</v>
      </c>
      <c r="B4" s="252"/>
      <c r="C4" s="252"/>
      <c r="D4" s="252"/>
      <c r="E4" s="252"/>
      <c r="F4" s="87"/>
    </row>
    <row r="5" spans="1:6" x14ac:dyDescent="0.35">
      <c r="A5" s="254"/>
      <c r="B5" s="254"/>
      <c r="C5" s="254"/>
      <c r="D5" s="254"/>
      <c r="E5" s="254"/>
      <c r="F5" s="6"/>
    </row>
    <row r="6" spans="1:6" x14ac:dyDescent="0.35">
      <c r="A6" s="253" t="s">
        <v>2</v>
      </c>
      <c r="B6" s="253"/>
      <c r="C6" s="7"/>
      <c r="D6" s="93"/>
      <c r="E6" s="93"/>
      <c r="F6" s="93"/>
    </row>
    <row r="7" spans="1:6" x14ac:dyDescent="0.35">
      <c r="A7" s="9" t="s">
        <v>163</v>
      </c>
      <c r="B7" s="10"/>
      <c r="C7" s="99"/>
      <c r="D7" s="6"/>
      <c r="E7" s="6"/>
      <c r="F7" s="6"/>
    </row>
    <row r="9" spans="1:6" x14ac:dyDescent="0.35">
      <c r="A9" s="5" t="s">
        <v>183</v>
      </c>
    </row>
    <row r="10" spans="1:6" ht="15" thickBot="1" x14ac:dyDescent="0.4"/>
    <row r="11" spans="1:6" s="43" customFormat="1" ht="18.5" thickTop="1" thickBot="1" x14ac:dyDescent="0.4">
      <c r="A11" s="102" t="s">
        <v>31</v>
      </c>
      <c r="B11" s="103"/>
      <c r="C11" s="104" t="s">
        <v>165</v>
      </c>
      <c r="D11" s="104" t="s">
        <v>166</v>
      </c>
      <c r="E11" s="104" t="s">
        <v>167</v>
      </c>
      <c r="F11" s="105" t="s">
        <v>51</v>
      </c>
    </row>
    <row r="12" spans="1:6" ht="15.5" thickTop="1" thickBot="1" x14ac:dyDescent="0.4">
      <c r="A12" s="106"/>
      <c r="B12" s="106" t="s">
        <v>33</v>
      </c>
      <c r="C12" s="106" t="s">
        <v>26</v>
      </c>
      <c r="D12" s="106" t="s">
        <v>26</v>
      </c>
      <c r="E12" s="106" t="s">
        <v>26</v>
      </c>
      <c r="F12" s="106" t="s">
        <v>26</v>
      </c>
    </row>
    <row r="13" spans="1:6" ht="15" thickBot="1" x14ac:dyDescent="0.4">
      <c r="A13" s="107" t="s">
        <v>4</v>
      </c>
      <c r="B13" s="107" t="s">
        <v>34</v>
      </c>
      <c r="C13" s="67">
        <f>'Option 2 Budget FY21'!D46</f>
        <v>0</v>
      </c>
      <c r="D13" s="67">
        <f t="shared" ref="D13:E15" si="0">C13*1.03</f>
        <v>0</v>
      </c>
      <c r="E13" s="67">
        <f t="shared" si="0"/>
        <v>0</v>
      </c>
      <c r="F13" s="67">
        <f>SUM(C13:E13)</f>
        <v>0</v>
      </c>
    </row>
    <row r="14" spans="1:6" ht="15" thickBot="1" x14ac:dyDescent="0.4">
      <c r="A14" s="108" t="s">
        <v>152</v>
      </c>
      <c r="B14" s="108" t="s">
        <v>35</v>
      </c>
      <c r="C14" s="68">
        <f>'Option 2 Budget FY21'!D47</f>
        <v>0</v>
      </c>
      <c r="D14" s="68">
        <f t="shared" si="0"/>
        <v>0</v>
      </c>
      <c r="E14" s="68">
        <f t="shared" si="0"/>
        <v>0</v>
      </c>
      <c r="F14" s="67">
        <f t="shared" ref="F14:F16" si="1">SUM(C14:E14)</f>
        <v>0</v>
      </c>
    </row>
    <row r="15" spans="1:6" ht="15" thickBot="1" x14ac:dyDescent="0.4">
      <c r="A15" s="109" t="s">
        <v>153</v>
      </c>
      <c r="B15" s="109" t="s">
        <v>36</v>
      </c>
      <c r="C15" s="69">
        <f>'Option 2 Budget FY21'!D48</f>
        <v>0</v>
      </c>
      <c r="D15" s="69">
        <f t="shared" si="0"/>
        <v>0</v>
      </c>
      <c r="E15" s="69">
        <f t="shared" si="0"/>
        <v>0</v>
      </c>
      <c r="F15" s="67">
        <f t="shared" si="1"/>
        <v>0</v>
      </c>
    </row>
    <row r="16" spans="1:6" ht="15.5" thickTop="1" thickBot="1" x14ac:dyDescent="0.4">
      <c r="A16" s="110" t="s">
        <v>28</v>
      </c>
      <c r="B16" s="111"/>
      <c r="C16" s="70">
        <f>SUM(C13:C15)</f>
        <v>0</v>
      </c>
      <c r="D16" s="70">
        <f>SUM(D13:D15)</f>
        <v>0</v>
      </c>
      <c r="E16" s="70">
        <f>SUM(E13:E15)</f>
        <v>0</v>
      </c>
      <c r="F16" s="70">
        <f t="shared" si="1"/>
        <v>0</v>
      </c>
    </row>
    <row r="17" spans="1:6" ht="15.5" thickTop="1" thickBot="1" x14ac:dyDescent="0.4">
      <c r="A17" s="112"/>
      <c r="B17" s="112"/>
      <c r="C17" s="112"/>
      <c r="D17" s="112"/>
      <c r="E17" s="112"/>
      <c r="F17" s="112"/>
    </row>
    <row r="18" spans="1:6" ht="18.5" thickTop="1" thickBot="1" x14ac:dyDescent="0.4">
      <c r="A18" s="102" t="s">
        <v>32</v>
      </c>
      <c r="B18" s="103"/>
      <c r="C18" s="104" t="s">
        <v>165</v>
      </c>
      <c r="D18" s="104" t="s">
        <v>166</v>
      </c>
      <c r="E18" s="104" t="s">
        <v>167</v>
      </c>
      <c r="F18" s="105" t="s">
        <v>51</v>
      </c>
    </row>
    <row r="19" spans="1:6" ht="15.5" thickTop="1" thickBot="1" x14ac:dyDescent="0.4">
      <c r="A19" s="113"/>
      <c r="B19" s="113" t="s">
        <v>37</v>
      </c>
      <c r="C19" s="113" t="s">
        <v>27</v>
      </c>
      <c r="D19" s="113" t="s">
        <v>27</v>
      </c>
      <c r="E19" s="113" t="s">
        <v>27</v>
      </c>
      <c r="F19" s="113" t="s">
        <v>27</v>
      </c>
    </row>
    <row r="20" spans="1:6" x14ac:dyDescent="0.35">
      <c r="A20" s="107" t="s">
        <v>4</v>
      </c>
      <c r="B20" s="107" t="s">
        <v>38</v>
      </c>
      <c r="C20" s="67">
        <f>'Option 2 Budget FY21'!D85</f>
        <v>0</v>
      </c>
      <c r="D20" s="67">
        <f t="shared" ref="D20:E22" si="2">C20*1.03</f>
        <v>0</v>
      </c>
      <c r="E20" s="67">
        <f t="shared" si="2"/>
        <v>0</v>
      </c>
      <c r="F20" s="67">
        <f>SUM(C20:E20)</f>
        <v>0</v>
      </c>
    </row>
    <row r="21" spans="1:6" x14ac:dyDescent="0.35">
      <c r="A21" s="108" t="s">
        <v>152</v>
      </c>
      <c r="B21" s="108" t="s">
        <v>39</v>
      </c>
      <c r="C21" s="68">
        <f>'Option 2 Budget FY21'!D86</f>
        <v>0</v>
      </c>
      <c r="D21" s="68">
        <f t="shared" si="2"/>
        <v>0</v>
      </c>
      <c r="E21" s="68">
        <f t="shared" si="2"/>
        <v>0</v>
      </c>
      <c r="F21" s="68">
        <f>SUM(C21:E21)</f>
        <v>0</v>
      </c>
    </row>
    <row r="22" spans="1:6" ht="15" thickBot="1" x14ac:dyDescent="0.4">
      <c r="A22" s="109" t="s">
        <v>153</v>
      </c>
      <c r="B22" s="109" t="s">
        <v>40</v>
      </c>
      <c r="C22" s="69">
        <f>'Option 2 Budget FY21'!D87</f>
        <v>0</v>
      </c>
      <c r="D22" s="69">
        <f t="shared" si="2"/>
        <v>0</v>
      </c>
      <c r="E22" s="69">
        <f t="shared" si="2"/>
        <v>0</v>
      </c>
      <c r="F22" s="69">
        <f>SUM(C22:E22)</f>
        <v>0</v>
      </c>
    </row>
    <row r="23" spans="1:6" ht="15.5" thickTop="1" thickBot="1" x14ac:dyDescent="0.4">
      <c r="A23" s="110" t="s">
        <v>28</v>
      </c>
      <c r="B23" s="111"/>
      <c r="C23" s="70">
        <f>SUM(C20:C22)</f>
        <v>0</v>
      </c>
      <c r="D23" s="70">
        <f>SUM(D20:D22)</f>
        <v>0</v>
      </c>
      <c r="E23" s="70">
        <f>SUM(E20:E22)</f>
        <v>0</v>
      </c>
      <c r="F23" s="70">
        <f>SUM(C23:E23)</f>
        <v>0</v>
      </c>
    </row>
    <row r="24" spans="1:6" ht="15.5" thickTop="1" thickBot="1" x14ac:dyDescent="0.4">
      <c r="A24" s="112"/>
      <c r="B24" s="112"/>
      <c r="C24" s="112"/>
      <c r="D24" s="112"/>
      <c r="E24" s="112"/>
      <c r="F24" s="112"/>
    </row>
    <row r="25" spans="1:6" ht="18.5" thickTop="1" thickBot="1" x14ac:dyDescent="0.4">
      <c r="A25" s="102" t="s">
        <v>168</v>
      </c>
      <c r="B25" s="103"/>
      <c r="C25" s="104" t="s">
        <v>165</v>
      </c>
      <c r="D25" s="104" t="s">
        <v>166</v>
      </c>
      <c r="E25" s="104" t="s">
        <v>167</v>
      </c>
      <c r="F25" s="105" t="s">
        <v>51</v>
      </c>
    </row>
    <row r="26" spans="1:6" ht="15.5" thickTop="1" thickBot="1" x14ac:dyDescent="0.4">
      <c r="A26" s="114" t="s">
        <v>28</v>
      </c>
      <c r="B26" s="115"/>
      <c r="C26" s="116">
        <f>'Option 2 Budget FY21'!C102</f>
        <v>0</v>
      </c>
      <c r="D26" s="116">
        <f>C26*1.03</f>
        <v>0</v>
      </c>
      <c r="E26" s="116">
        <f>D26*1.03</f>
        <v>0</v>
      </c>
      <c r="F26" s="116">
        <f>SUM(C26:E26)</f>
        <v>0</v>
      </c>
    </row>
    <row r="27" spans="1:6" ht="15.5" thickTop="1" thickBot="1" x14ac:dyDescent="0.4">
      <c r="A27" s="112"/>
      <c r="B27" s="112"/>
      <c r="C27" s="112"/>
      <c r="D27" s="112"/>
      <c r="E27" s="112"/>
      <c r="F27" s="112"/>
    </row>
    <row r="28" spans="1:6" ht="18.5" thickTop="1" thickBot="1" x14ac:dyDescent="0.4">
      <c r="A28" s="102" t="s">
        <v>169</v>
      </c>
      <c r="B28" s="103"/>
      <c r="C28" s="104" t="s">
        <v>165</v>
      </c>
      <c r="D28" s="104" t="s">
        <v>166</v>
      </c>
      <c r="E28" s="104" t="s">
        <v>167</v>
      </c>
      <c r="F28" s="105" t="s">
        <v>51</v>
      </c>
    </row>
    <row r="29" spans="1:6" ht="15.5" thickTop="1" thickBot="1" x14ac:dyDescent="0.4">
      <c r="A29" s="114" t="s">
        <v>28</v>
      </c>
      <c r="B29" s="115"/>
      <c r="C29" s="116">
        <f>'Option 2 Budget FY21'!E120</f>
        <v>0</v>
      </c>
      <c r="D29" s="116">
        <f>C29*1.03</f>
        <v>0</v>
      </c>
      <c r="E29" s="116">
        <f>D29*1.03</f>
        <v>0</v>
      </c>
      <c r="F29" s="116">
        <f>SUM(C29:E29)</f>
        <v>0</v>
      </c>
    </row>
    <row r="30" spans="1:6" ht="15.5" thickTop="1" thickBot="1" x14ac:dyDescent="0.4">
      <c r="A30" s="112"/>
      <c r="B30" s="112"/>
      <c r="C30" s="112"/>
      <c r="D30" s="112"/>
      <c r="E30" s="112"/>
      <c r="F30" s="112"/>
    </row>
    <row r="31" spans="1:6" ht="18.5" thickTop="1" thickBot="1" x14ac:dyDescent="0.4">
      <c r="A31" s="102" t="s">
        <v>170</v>
      </c>
      <c r="B31" s="103"/>
      <c r="C31" s="104" t="s">
        <v>165</v>
      </c>
      <c r="D31" s="104" t="s">
        <v>166</v>
      </c>
      <c r="E31" s="104" t="s">
        <v>167</v>
      </c>
      <c r="F31" s="105" t="s">
        <v>51</v>
      </c>
    </row>
    <row r="32" spans="1:6" ht="15.5" thickTop="1" thickBot="1" x14ac:dyDescent="0.4">
      <c r="A32" s="114" t="s">
        <v>28</v>
      </c>
      <c r="B32" s="115"/>
      <c r="C32" s="116">
        <f>'Option 2 Budget FY21'!E136</f>
        <v>0</v>
      </c>
      <c r="D32" s="116">
        <f>C32*1.03</f>
        <v>0</v>
      </c>
      <c r="E32" s="116">
        <f>D32*1.03</f>
        <v>0</v>
      </c>
      <c r="F32" s="116">
        <f>SUM(C32:E32)</f>
        <v>0</v>
      </c>
    </row>
    <row r="33" spans="1:6" ht="15.5" thickTop="1" thickBot="1" x14ac:dyDescent="0.4">
      <c r="A33" s="112"/>
      <c r="B33" s="112"/>
      <c r="C33" s="112"/>
      <c r="D33" s="112"/>
      <c r="E33" s="112"/>
      <c r="F33" s="112"/>
    </row>
    <row r="34" spans="1:6" ht="18.5" thickTop="1" thickBot="1" x14ac:dyDescent="0.4">
      <c r="A34" s="102" t="s">
        <v>171</v>
      </c>
      <c r="B34" s="103"/>
      <c r="C34" s="104" t="s">
        <v>165</v>
      </c>
      <c r="D34" s="104" t="s">
        <v>166</v>
      </c>
      <c r="E34" s="104" t="s">
        <v>167</v>
      </c>
      <c r="F34" s="105" t="s">
        <v>51</v>
      </c>
    </row>
    <row r="35" spans="1:6" ht="15.5" thickTop="1" thickBot="1" x14ac:dyDescent="0.4">
      <c r="A35" s="114" t="s">
        <v>28</v>
      </c>
      <c r="B35" s="115"/>
      <c r="C35" s="116">
        <f>'Option 2 Budget FY21'!E152</f>
        <v>0</v>
      </c>
      <c r="D35" s="116">
        <f>C35*1.03</f>
        <v>0</v>
      </c>
      <c r="E35" s="116">
        <f>D35*1.03</f>
        <v>0</v>
      </c>
      <c r="F35" s="116">
        <f>SUM(C35:E35)</f>
        <v>0</v>
      </c>
    </row>
    <row r="36" spans="1:6" ht="15.5" thickTop="1" thickBot="1" x14ac:dyDescent="0.4">
      <c r="A36" s="112"/>
      <c r="B36" s="112"/>
      <c r="C36" s="112"/>
      <c r="D36" s="112"/>
      <c r="E36" s="112"/>
      <c r="F36" s="112"/>
    </row>
    <row r="37" spans="1:6" ht="18.5" thickTop="1" thickBot="1" x14ac:dyDescent="0.4">
      <c r="A37" s="102" t="s">
        <v>172</v>
      </c>
      <c r="B37" s="103"/>
      <c r="C37" s="104" t="s">
        <v>165</v>
      </c>
      <c r="D37" s="104" t="s">
        <v>166</v>
      </c>
      <c r="E37" s="104" t="s">
        <v>167</v>
      </c>
      <c r="F37" s="105" t="s">
        <v>51</v>
      </c>
    </row>
    <row r="38" spans="1:6" ht="15.5" thickTop="1" thickBot="1" x14ac:dyDescent="0.4">
      <c r="A38" s="114" t="s">
        <v>28</v>
      </c>
      <c r="B38" s="115"/>
      <c r="C38" s="116">
        <f>'Option 2 Budget FY21'!E166</f>
        <v>0</v>
      </c>
      <c r="D38" s="116">
        <f>C38*1.03</f>
        <v>0</v>
      </c>
      <c r="E38" s="116">
        <f>D38*1.03</f>
        <v>0</v>
      </c>
      <c r="F38" s="116">
        <f>SUM(C38:E38)</f>
        <v>0</v>
      </c>
    </row>
    <row r="39" spans="1:6" ht="15.5" thickTop="1" thickBot="1" x14ac:dyDescent="0.4">
      <c r="A39" s="112"/>
      <c r="B39" s="112"/>
      <c r="C39" s="112"/>
      <c r="D39" s="112"/>
      <c r="E39" s="112"/>
      <c r="F39" s="112"/>
    </row>
    <row r="40" spans="1:6" ht="18.5" thickTop="1" thickBot="1" x14ac:dyDescent="0.4">
      <c r="A40" s="102" t="s">
        <v>173</v>
      </c>
      <c r="B40" s="103"/>
      <c r="C40" s="104" t="s">
        <v>165</v>
      </c>
      <c r="D40" s="104" t="s">
        <v>166</v>
      </c>
      <c r="E40" s="104" t="s">
        <v>167</v>
      </c>
      <c r="F40" s="105" t="s">
        <v>51</v>
      </c>
    </row>
    <row r="41" spans="1:6" ht="15.5" thickTop="1" thickBot="1" x14ac:dyDescent="0.4">
      <c r="A41" s="114" t="s">
        <v>28</v>
      </c>
      <c r="B41" s="115"/>
      <c r="C41" s="116">
        <f>'Option 2 Budget FY21'!E176</f>
        <v>0</v>
      </c>
      <c r="D41" s="116">
        <f>C41*1.03</f>
        <v>0</v>
      </c>
      <c r="E41" s="116">
        <f>D41*1.03</f>
        <v>0</v>
      </c>
      <c r="F41" s="116">
        <f>SUM(C41:E41)</f>
        <v>0</v>
      </c>
    </row>
    <row r="42" spans="1:6" ht="15.5" thickTop="1" thickBot="1" x14ac:dyDescent="0.4">
      <c r="A42" s="112"/>
      <c r="B42" s="112"/>
      <c r="C42" s="112"/>
      <c r="D42" s="112"/>
      <c r="E42" s="112"/>
      <c r="F42" s="112"/>
    </row>
    <row r="43" spans="1:6" ht="18.5" thickTop="1" thickBot="1" x14ac:dyDescent="0.4">
      <c r="A43" s="102" t="s">
        <v>174</v>
      </c>
      <c r="B43" s="103"/>
      <c r="C43" s="104" t="s">
        <v>165</v>
      </c>
      <c r="D43" s="104" t="s">
        <v>166</v>
      </c>
      <c r="E43" s="104" t="s">
        <v>167</v>
      </c>
      <c r="F43" s="105" t="s">
        <v>51</v>
      </c>
    </row>
    <row r="44" spans="1:6" ht="15.5" thickTop="1" thickBot="1" x14ac:dyDescent="0.4">
      <c r="A44" s="114" t="s">
        <v>28</v>
      </c>
      <c r="B44" s="115"/>
      <c r="C44" s="116">
        <f>'Option 2 Budget FY21'!E185</f>
        <v>0</v>
      </c>
      <c r="D44" s="116">
        <f>C44*1.03</f>
        <v>0</v>
      </c>
      <c r="E44" s="116">
        <f>D44*1.03</f>
        <v>0</v>
      </c>
      <c r="F44" s="116">
        <f>SUM(C44:E44)</f>
        <v>0</v>
      </c>
    </row>
    <row r="45" spans="1:6" ht="15.5" thickTop="1" thickBot="1" x14ac:dyDescent="0.4">
      <c r="A45" s="112"/>
      <c r="B45" s="112"/>
      <c r="C45" s="112"/>
      <c r="D45" s="112"/>
      <c r="E45" s="112"/>
      <c r="F45" s="112"/>
    </row>
    <row r="46" spans="1:6" ht="18" thickBot="1" x14ac:dyDescent="0.4">
      <c r="A46" s="112"/>
      <c r="B46" s="117"/>
      <c r="C46" s="118" t="s">
        <v>165</v>
      </c>
      <c r="D46" s="118" t="s">
        <v>166</v>
      </c>
      <c r="E46" s="118" t="s">
        <v>167</v>
      </c>
      <c r="F46" s="119" t="s">
        <v>51</v>
      </c>
    </row>
    <row r="47" spans="1:6" ht="15.5" thickTop="1" thickBot="1" x14ac:dyDescent="0.4">
      <c r="A47" s="112"/>
      <c r="B47" s="120" t="s">
        <v>175</v>
      </c>
      <c r="C47" s="121">
        <f>C44+C41+C38+C35+C32+C29+C26+C23+C16</f>
        <v>0</v>
      </c>
      <c r="D47" s="121">
        <f>D44+D41+D38+D35+D32+D29+D26+D23+D16</f>
        <v>0</v>
      </c>
      <c r="E47" s="121">
        <f>E44+E41+E38+E35+E32+E29+E26+E23+E16</f>
        <v>0</v>
      </c>
      <c r="F47" s="122">
        <f>F44+F41+F38+F35+F32+F29+F26+F23+F16</f>
        <v>0</v>
      </c>
    </row>
  </sheetData>
  <sheetProtection algorithmName="SHA-512" hashValue="6v1zoeGTjxsb2EGQ9somdPmdTjvmgunNXmjBM913U9Ht03W/+j/DSKKG4dd+Bg1e9771hvBArxqRmwpW/vlqBA==" saltValue="AJt6PtjAWZ+pX3eGpxM/Jw==" spinCount="100000" sheet="1" objects="1" scenarios="1"/>
  <mergeCells count="6">
    <mergeCell ref="A6:B6"/>
    <mergeCell ref="A1:E1"/>
    <mergeCell ref="A2:E2"/>
    <mergeCell ref="A3:E3"/>
    <mergeCell ref="A4:E4"/>
    <mergeCell ref="A5:E5"/>
  </mergeCells>
  <pageMargins left="0.7" right="0.7" top="0.75" bottom="0.75" header="0.3" footer="0.3"/>
  <pageSetup scale="63" fitToHeight="2" orientation="portrait" r:id="rId1"/>
  <headerFooter>
    <oddFooter>&amp;LOption 2 Budget Projections&amp;R&amp;N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List!$A$1:$A$4</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89"/>
  <sheetViews>
    <sheetView view="pageBreakPreview" zoomScale="60" zoomScaleNormal="100" workbookViewId="0">
      <selection activeCell="D188" sqref="D188"/>
    </sheetView>
  </sheetViews>
  <sheetFormatPr defaultColWidth="9.1796875" defaultRowHeight="14.5" x14ac:dyDescent="0.35"/>
  <cols>
    <col min="1" max="1" width="16.26953125" style="98" customWidth="1"/>
    <col min="2" max="2" width="26.1796875" style="98" customWidth="1"/>
    <col min="3" max="3" width="22.81640625" style="98" customWidth="1"/>
    <col min="4" max="4" width="27.7265625" style="98" customWidth="1"/>
    <col min="5" max="5" width="25.54296875" style="98" customWidth="1"/>
    <col min="6" max="6" width="17.26953125" style="98" customWidth="1"/>
    <col min="7" max="16384" width="9.1796875" style="98"/>
  </cols>
  <sheetData>
    <row r="1" spans="1:8" ht="20" x14ac:dyDescent="0.4">
      <c r="A1" s="251" t="s">
        <v>0</v>
      </c>
      <c r="B1" s="251"/>
      <c r="C1" s="251"/>
      <c r="D1" s="251"/>
      <c r="E1" s="251"/>
      <c r="F1" s="88"/>
      <c r="G1" s="2"/>
      <c r="H1" s="2"/>
    </row>
    <row r="2" spans="1:8" x14ac:dyDescent="0.35">
      <c r="A2" s="252" t="s">
        <v>1</v>
      </c>
      <c r="B2" s="252"/>
      <c r="C2" s="252"/>
      <c r="D2" s="252"/>
      <c r="E2" s="252"/>
      <c r="F2" s="87"/>
      <c r="G2" s="4"/>
      <c r="H2" s="4"/>
    </row>
    <row r="3" spans="1:8" x14ac:dyDescent="0.35">
      <c r="A3" s="252" t="s">
        <v>186</v>
      </c>
      <c r="B3" s="252"/>
      <c r="C3" s="252"/>
      <c r="D3" s="252"/>
      <c r="E3" s="252"/>
      <c r="F3" s="87"/>
      <c r="G3" s="4"/>
      <c r="H3" s="4"/>
    </row>
    <row r="4" spans="1:8" ht="16.5" x14ac:dyDescent="0.35">
      <c r="A4" s="252" t="s">
        <v>157</v>
      </c>
      <c r="B4" s="252"/>
      <c r="C4" s="252"/>
      <c r="D4" s="252"/>
      <c r="E4" s="252"/>
      <c r="F4" s="87"/>
      <c r="G4" s="2"/>
      <c r="H4" s="2"/>
    </row>
    <row r="5" spans="1:8" ht="31.9" customHeight="1" x14ac:dyDescent="0.35">
      <c r="A5" s="254"/>
      <c r="B5" s="254"/>
      <c r="C5" s="254"/>
      <c r="D5" s="254"/>
      <c r="E5" s="254"/>
      <c r="F5" s="6"/>
      <c r="G5" s="2"/>
      <c r="H5" s="2"/>
    </row>
    <row r="6" spans="1:8" ht="13.9" customHeight="1" x14ac:dyDescent="0.35">
      <c r="A6" s="253" t="s">
        <v>2</v>
      </c>
      <c r="B6" s="253"/>
      <c r="C6" s="7"/>
      <c r="D6" s="93"/>
      <c r="E6" s="93"/>
      <c r="F6" s="93"/>
      <c r="G6" s="4"/>
      <c r="H6" s="4"/>
    </row>
    <row r="7" spans="1:8" s="10" customFormat="1" ht="31.9" customHeight="1" x14ac:dyDescent="0.35">
      <c r="A7" s="9" t="s">
        <v>163</v>
      </c>
      <c r="C7" s="99"/>
      <c r="D7" s="6"/>
      <c r="E7" s="6"/>
      <c r="F7" s="6"/>
      <c r="G7" s="2"/>
      <c r="H7" s="2"/>
    </row>
    <row r="8" spans="1:8" s="90" customFormat="1" ht="31.15" customHeight="1" x14ac:dyDescent="0.35">
      <c r="A8" s="285" t="s">
        <v>151</v>
      </c>
      <c r="B8" s="286"/>
      <c r="C8" s="287"/>
      <c r="D8" s="287"/>
      <c r="E8" s="288"/>
      <c r="F8" s="12"/>
      <c r="G8" s="4"/>
      <c r="H8" s="4"/>
    </row>
    <row r="9" spans="1:8" ht="30.65" customHeight="1" x14ac:dyDescent="0.35">
      <c r="A9" s="236" t="s">
        <v>3</v>
      </c>
      <c r="B9" s="243"/>
      <c r="C9" s="243"/>
      <c r="D9" s="243"/>
      <c r="E9" s="243"/>
      <c r="F9" s="14"/>
      <c r="G9" s="4"/>
      <c r="H9" s="4"/>
    </row>
    <row r="10" spans="1:8" ht="30.65" customHeight="1" x14ac:dyDescent="0.35">
      <c r="A10" s="237" t="s">
        <v>41</v>
      </c>
      <c r="B10" s="238"/>
      <c r="C10" s="238"/>
      <c r="D10" s="238"/>
      <c r="E10" s="238"/>
      <c r="F10" s="14"/>
      <c r="G10" s="4"/>
      <c r="H10" s="4"/>
    </row>
    <row r="11" spans="1:8" ht="30.65" customHeight="1" thickBot="1" x14ac:dyDescent="0.4">
      <c r="A11" s="239" t="s">
        <v>156</v>
      </c>
      <c r="B11" s="238"/>
      <c r="C11" s="238"/>
      <c r="D11" s="238"/>
      <c r="E11" s="238"/>
      <c r="F11" s="91"/>
      <c r="G11" s="4"/>
      <c r="H11" s="4"/>
    </row>
    <row r="12" spans="1:8" x14ac:dyDescent="0.35">
      <c r="A12" s="16"/>
      <c r="B12" s="17" t="s">
        <v>4</v>
      </c>
      <c r="C12" s="18"/>
      <c r="D12" s="18"/>
      <c r="E12" s="18"/>
      <c r="F12" s="19"/>
      <c r="G12" s="4"/>
      <c r="H12" s="4"/>
    </row>
    <row r="13" spans="1:8" s="90" customFormat="1" ht="30.65" customHeight="1" x14ac:dyDescent="0.35">
      <c r="A13" s="20"/>
      <c r="B13" s="21" t="s">
        <v>147</v>
      </c>
      <c r="C13" s="21" t="s">
        <v>5</v>
      </c>
      <c r="D13" s="21" t="s">
        <v>6</v>
      </c>
      <c r="E13" s="21" t="s">
        <v>7</v>
      </c>
      <c r="F13" s="22" t="s">
        <v>8</v>
      </c>
      <c r="G13" s="23"/>
      <c r="H13" s="23"/>
    </row>
    <row r="14" spans="1:8" x14ac:dyDescent="0.35">
      <c r="A14" s="24">
        <v>1</v>
      </c>
      <c r="B14" s="81"/>
      <c r="C14" s="81"/>
      <c r="D14" s="81"/>
      <c r="E14" s="82"/>
      <c r="F14" s="25">
        <f>C14*D14*E14</f>
        <v>0</v>
      </c>
      <c r="G14" s="4"/>
      <c r="H14" s="4"/>
    </row>
    <row r="15" spans="1:8" ht="16.5" x14ac:dyDescent="0.35">
      <c r="A15" s="24">
        <v>2</v>
      </c>
      <c r="B15" s="81"/>
      <c r="C15" s="81"/>
      <c r="D15" s="81"/>
      <c r="E15" s="82"/>
      <c r="F15" s="25">
        <f>C15*D15*E15</f>
        <v>0</v>
      </c>
      <c r="G15" s="2"/>
      <c r="H15" s="2"/>
    </row>
    <row r="16" spans="1:8" x14ac:dyDescent="0.35">
      <c r="A16" s="24">
        <v>3</v>
      </c>
      <c r="B16" s="81"/>
      <c r="C16" s="81"/>
      <c r="D16" s="81"/>
      <c r="E16" s="82"/>
      <c r="F16" s="25">
        <f>C16*D16*E16</f>
        <v>0</v>
      </c>
      <c r="G16" s="4"/>
      <c r="H16" s="4"/>
    </row>
    <row r="17" spans="1:8" x14ac:dyDescent="0.35">
      <c r="A17" s="24">
        <v>4</v>
      </c>
      <c r="B17" s="81"/>
      <c r="C17" s="81"/>
      <c r="D17" s="81"/>
      <c r="E17" s="82"/>
      <c r="F17" s="25">
        <f>C17*D17*E17</f>
        <v>0</v>
      </c>
      <c r="G17" s="4"/>
      <c r="H17" s="4"/>
    </row>
    <row r="18" spans="1:8" ht="15" thickBot="1" x14ac:dyDescent="0.4">
      <c r="A18" s="26">
        <v>5</v>
      </c>
      <c r="B18" s="83"/>
      <c r="C18" s="83"/>
      <c r="D18" s="83"/>
      <c r="E18" s="82"/>
      <c r="F18" s="25">
        <f>C18*D18*E18</f>
        <v>0</v>
      </c>
      <c r="G18" s="4"/>
      <c r="H18" s="4"/>
    </row>
    <row r="19" spans="1:8" ht="15.5" thickTop="1" thickBot="1" x14ac:dyDescent="0.4">
      <c r="A19" s="27"/>
      <c r="B19" s="28"/>
      <c r="C19" s="28"/>
      <c r="D19" s="29"/>
      <c r="E19" s="30" t="s">
        <v>9</v>
      </c>
      <c r="F19" s="66">
        <f>SUM(F14:F18)</f>
        <v>0</v>
      </c>
      <c r="G19" s="4"/>
      <c r="H19" s="4"/>
    </row>
    <row r="20" spans="1:8" ht="15.5" thickTop="1" thickBot="1" x14ac:dyDescent="0.4">
      <c r="A20" s="10"/>
      <c r="B20" s="10"/>
      <c r="C20" s="10"/>
      <c r="D20" s="10"/>
      <c r="G20" s="4"/>
      <c r="H20" s="4"/>
    </row>
    <row r="21" spans="1:8" x14ac:dyDescent="0.35">
      <c r="A21" s="16"/>
      <c r="B21" s="17" t="s">
        <v>152</v>
      </c>
      <c r="C21" s="18"/>
      <c r="D21" s="18"/>
      <c r="E21" s="18"/>
      <c r="F21" s="19"/>
      <c r="G21" s="4"/>
      <c r="H21" s="4"/>
    </row>
    <row r="22" spans="1:8" ht="28.5" x14ac:dyDescent="0.35">
      <c r="A22" s="20"/>
      <c r="B22" s="21" t="s">
        <v>10</v>
      </c>
      <c r="C22" s="21" t="s">
        <v>5</v>
      </c>
      <c r="D22" s="21" t="s">
        <v>6</v>
      </c>
      <c r="E22" s="21" t="s">
        <v>7</v>
      </c>
      <c r="F22" s="22" t="s">
        <v>8</v>
      </c>
      <c r="G22" s="2"/>
      <c r="H22" s="2"/>
    </row>
    <row r="23" spans="1:8" x14ac:dyDescent="0.35">
      <c r="A23" s="24">
        <v>1</v>
      </c>
      <c r="B23" s="81"/>
      <c r="C23" s="81"/>
      <c r="D23" s="81"/>
      <c r="E23" s="82"/>
      <c r="F23" s="95">
        <f>C23*D23*E23</f>
        <v>0</v>
      </c>
      <c r="G23" s="4"/>
      <c r="H23" s="4"/>
    </row>
    <row r="24" spans="1:8" x14ac:dyDescent="0.35">
      <c r="A24" s="24">
        <v>2</v>
      </c>
      <c r="B24" s="81"/>
      <c r="C24" s="81"/>
      <c r="D24" s="81"/>
      <c r="E24" s="82"/>
      <c r="F24" s="95">
        <f>C24*D24*E24</f>
        <v>0</v>
      </c>
      <c r="G24" s="4"/>
      <c r="H24" s="4"/>
    </row>
    <row r="25" spans="1:8" x14ac:dyDescent="0.35">
      <c r="A25" s="24">
        <v>3</v>
      </c>
      <c r="B25" s="81"/>
      <c r="C25" s="81"/>
      <c r="D25" s="81"/>
      <c r="E25" s="82"/>
      <c r="F25" s="95">
        <f>C25*D25*E25</f>
        <v>0</v>
      </c>
      <c r="G25" s="4"/>
      <c r="H25" s="4"/>
    </row>
    <row r="26" spans="1:8" ht="16.5" x14ac:dyDescent="0.35">
      <c r="A26" s="24">
        <v>4</v>
      </c>
      <c r="B26" s="81"/>
      <c r="C26" s="81"/>
      <c r="D26" s="81"/>
      <c r="E26" s="82"/>
      <c r="F26" s="95">
        <f>C26*D26*E26</f>
        <v>0</v>
      </c>
      <c r="G26" s="2"/>
      <c r="H26" s="2"/>
    </row>
    <row r="27" spans="1:8" ht="15" thickBot="1" x14ac:dyDescent="0.4">
      <c r="A27" s="31">
        <v>5</v>
      </c>
      <c r="B27" s="84"/>
      <c r="C27" s="84"/>
      <c r="D27" s="84"/>
      <c r="E27" s="85"/>
      <c r="F27" s="96">
        <f>C27*D27*E27</f>
        <v>0</v>
      </c>
      <c r="G27" s="4"/>
      <c r="H27" s="4"/>
    </row>
    <row r="28" spans="1:8" ht="17.5" thickTop="1" thickBot="1" x14ac:dyDescent="0.4">
      <c r="E28" s="32" t="s">
        <v>11</v>
      </c>
      <c r="F28" s="66">
        <f>SUM(F23:F27)</f>
        <v>0</v>
      </c>
      <c r="G28" s="2"/>
      <c r="H28" s="2"/>
    </row>
    <row r="29" spans="1:8" ht="17.5" thickTop="1" thickBot="1" x14ac:dyDescent="0.4">
      <c r="G29" s="2"/>
      <c r="H29" s="2"/>
    </row>
    <row r="30" spans="1:8" x14ac:dyDescent="0.35">
      <c r="A30" s="16"/>
      <c r="B30" s="17" t="s">
        <v>153</v>
      </c>
      <c r="C30" s="18"/>
      <c r="D30" s="18"/>
      <c r="E30" s="18"/>
      <c r="F30" s="19"/>
      <c r="G30" s="4"/>
      <c r="H30" s="4"/>
    </row>
    <row r="31" spans="1:8" ht="28.5" x14ac:dyDescent="0.35">
      <c r="A31" s="20"/>
      <c r="B31" s="21" t="s">
        <v>12</v>
      </c>
      <c r="C31" s="21" t="s">
        <v>5</v>
      </c>
      <c r="D31" s="21" t="s">
        <v>6</v>
      </c>
      <c r="E31" s="21" t="s">
        <v>7</v>
      </c>
      <c r="F31" s="22" t="s">
        <v>8</v>
      </c>
    </row>
    <row r="32" spans="1:8" x14ac:dyDescent="0.35">
      <c r="A32" s="24">
        <v>1</v>
      </c>
      <c r="B32" s="81"/>
      <c r="C32" s="81"/>
      <c r="D32" s="81"/>
      <c r="E32" s="82"/>
      <c r="F32" s="95">
        <f t="shared" ref="F32:F41" si="0">C32*D32*E32</f>
        <v>0</v>
      </c>
    </row>
    <row r="33" spans="1:6" x14ac:dyDescent="0.35">
      <c r="A33" s="24">
        <v>2</v>
      </c>
      <c r="B33" s="81"/>
      <c r="C33" s="81"/>
      <c r="D33" s="81"/>
      <c r="E33" s="82"/>
      <c r="F33" s="95">
        <f t="shared" si="0"/>
        <v>0</v>
      </c>
    </row>
    <row r="34" spans="1:6" x14ac:dyDescent="0.35">
      <c r="A34" s="24">
        <v>3</v>
      </c>
      <c r="B34" s="81"/>
      <c r="C34" s="81"/>
      <c r="D34" s="81"/>
      <c r="E34" s="82"/>
      <c r="F34" s="95">
        <f t="shared" si="0"/>
        <v>0</v>
      </c>
    </row>
    <row r="35" spans="1:6" x14ac:dyDescent="0.35">
      <c r="A35" s="24">
        <v>4</v>
      </c>
      <c r="B35" s="81"/>
      <c r="C35" s="81"/>
      <c r="D35" s="81"/>
      <c r="E35" s="82"/>
      <c r="F35" s="95">
        <f t="shared" si="0"/>
        <v>0</v>
      </c>
    </row>
    <row r="36" spans="1:6" x14ac:dyDescent="0.35">
      <c r="A36" s="24">
        <v>5</v>
      </c>
      <c r="B36" s="81"/>
      <c r="C36" s="81"/>
      <c r="D36" s="81"/>
      <c r="E36" s="82"/>
      <c r="F36" s="95">
        <f t="shared" si="0"/>
        <v>0</v>
      </c>
    </row>
    <row r="37" spans="1:6" x14ac:dyDescent="0.35">
      <c r="A37" s="24">
        <v>6</v>
      </c>
      <c r="B37" s="81"/>
      <c r="C37" s="81"/>
      <c r="D37" s="81"/>
      <c r="E37" s="82"/>
      <c r="F37" s="95">
        <f t="shared" si="0"/>
        <v>0</v>
      </c>
    </row>
    <row r="38" spans="1:6" x14ac:dyDescent="0.35">
      <c r="A38" s="24">
        <v>7</v>
      </c>
      <c r="B38" s="81"/>
      <c r="C38" s="81"/>
      <c r="D38" s="81"/>
      <c r="E38" s="82"/>
      <c r="F38" s="95">
        <f t="shared" si="0"/>
        <v>0</v>
      </c>
    </row>
    <row r="39" spans="1:6" x14ac:dyDescent="0.35">
      <c r="A39" s="24">
        <v>8</v>
      </c>
      <c r="B39" s="81"/>
      <c r="C39" s="81"/>
      <c r="D39" s="81"/>
      <c r="E39" s="82"/>
      <c r="F39" s="95">
        <f t="shared" si="0"/>
        <v>0</v>
      </c>
    </row>
    <row r="40" spans="1:6" x14ac:dyDescent="0.35">
      <c r="A40" s="24">
        <v>9</v>
      </c>
      <c r="B40" s="81"/>
      <c r="C40" s="81"/>
      <c r="D40" s="81"/>
      <c r="E40" s="82"/>
      <c r="F40" s="95">
        <f t="shared" si="0"/>
        <v>0</v>
      </c>
    </row>
    <row r="41" spans="1:6" ht="15" thickBot="1" x14ac:dyDescent="0.4">
      <c r="A41" s="31">
        <v>10</v>
      </c>
      <c r="B41" s="84"/>
      <c r="C41" s="84"/>
      <c r="D41" s="84"/>
      <c r="E41" s="85"/>
      <c r="F41" s="96">
        <f t="shared" si="0"/>
        <v>0</v>
      </c>
    </row>
    <row r="42" spans="1:6" ht="15.5" thickTop="1" thickBot="1" x14ac:dyDescent="0.4">
      <c r="E42" s="33" t="s">
        <v>13</v>
      </c>
      <c r="F42" s="66">
        <f>SUM(F32:F41)</f>
        <v>0</v>
      </c>
    </row>
    <row r="43" spans="1:6" ht="15.5" thickTop="1" thickBot="1" x14ac:dyDescent="0.4"/>
    <row r="44" spans="1:6" s="43" customFormat="1" ht="17.5" x14ac:dyDescent="0.35">
      <c r="A44" s="289" t="s">
        <v>31</v>
      </c>
      <c r="B44" s="290"/>
      <c r="C44" s="290"/>
      <c r="D44" s="291"/>
    </row>
    <row r="45" spans="1:6" ht="29" thickBot="1" x14ac:dyDescent="0.4">
      <c r="A45" s="146"/>
      <c r="B45" s="147"/>
      <c r="C45" s="147" t="s">
        <v>33</v>
      </c>
      <c r="D45" s="147" t="s">
        <v>26</v>
      </c>
      <c r="E45" s="61" t="s">
        <v>131</v>
      </c>
    </row>
    <row r="46" spans="1:6" x14ac:dyDescent="0.35">
      <c r="A46" s="148"/>
      <c r="B46" s="149" t="s">
        <v>4</v>
      </c>
      <c r="C46" s="149" t="s">
        <v>34</v>
      </c>
      <c r="D46" s="150">
        <f>F19</f>
        <v>0</v>
      </c>
    </row>
    <row r="47" spans="1:6" x14ac:dyDescent="0.35">
      <c r="A47" s="151"/>
      <c r="B47" s="152" t="s">
        <v>152</v>
      </c>
      <c r="C47" s="152" t="s">
        <v>35</v>
      </c>
      <c r="D47" s="153">
        <f>F28</f>
        <v>0</v>
      </c>
    </row>
    <row r="48" spans="1:6" ht="15" thickBot="1" x14ac:dyDescent="0.4">
      <c r="A48" s="154"/>
      <c r="B48" s="155" t="s">
        <v>153</v>
      </c>
      <c r="C48" s="155" t="s">
        <v>36</v>
      </c>
      <c r="D48" s="156">
        <f>F42</f>
        <v>0</v>
      </c>
    </row>
    <row r="49" spans="1:8" ht="15.5" thickTop="1" thickBot="1" x14ac:dyDescent="0.4">
      <c r="B49" s="157" t="s">
        <v>28</v>
      </c>
      <c r="C49" s="158"/>
      <c r="D49" s="159">
        <f>SUM(D46:D48)</f>
        <v>0</v>
      </c>
    </row>
    <row r="50" spans="1:8" ht="15" thickTop="1" x14ac:dyDescent="0.35">
      <c r="D50" s="47"/>
      <c r="E50" s="48"/>
    </row>
    <row r="51" spans="1:8" ht="30.65" customHeight="1" x14ac:dyDescent="0.35">
      <c r="A51" s="239" t="s">
        <v>14</v>
      </c>
      <c r="B51" s="238"/>
      <c r="C51" s="238"/>
      <c r="D51" s="238"/>
      <c r="E51" s="238"/>
      <c r="F51" s="91"/>
      <c r="G51" s="4"/>
      <c r="H51" s="4"/>
    </row>
    <row r="52" spans="1:8" ht="15" thickBot="1" x14ac:dyDescent="0.4"/>
    <row r="53" spans="1:8" x14ac:dyDescent="0.35">
      <c r="A53" s="16"/>
      <c r="B53" s="17" t="s">
        <v>15</v>
      </c>
      <c r="C53" s="18"/>
      <c r="D53" s="18"/>
      <c r="E53" s="18"/>
      <c r="F53" s="4"/>
      <c r="G53" s="4"/>
    </row>
    <row r="54" spans="1:8" s="90" customFormat="1" ht="42.5" x14ac:dyDescent="0.35">
      <c r="A54" s="20"/>
      <c r="B54" s="21" t="s">
        <v>16</v>
      </c>
      <c r="C54" s="21" t="s">
        <v>17</v>
      </c>
      <c r="D54" s="21" t="s">
        <v>18</v>
      </c>
      <c r="E54" s="22" t="s">
        <v>8</v>
      </c>
      <c r="G54" s="23"/>
      <c r="H54" s="23"/>
    </row>
    <row r="55" spans="1:8" x14ac:dyDescent="0.35">
      <c r="A55" s="24">
        <v>1</v>
      </c>
      <c r="B55" s="81"/>
      <c r="C55" s="81"/>
      <c r="D55" s="81"/>
      <c r="E55" s="95">
        <f t="shared" ref="E55:E60" si="1">C55*D55</f>
        <v>0</v>
      </c>
      <c r="G55" s="4"/>
      <c r="H55" s="4"/>
    </row>
    <row r="56" spans="1:8" x14ac:dyDescent="0.35">
      <c r="A56" s="24">
        <v>2</v>
      </c>
      <c r="B56" s="81"/>
      <c r="C56" s="81"/>
      <c r="D56" s="81"/>
      <c r="E56" s="95">
        <f t="shared" si="1"/>
        <v>0</v>
      </c>
    </row>
    <row r="57" spans="1:8" x14ac:dyDescent="0.35">
      <c r="A57" s="24">
        <v>3</v>
      </c>
      <c r="B57" s="81"/>
      <c r="C57" s="81"/>
      <c r="D57" s="81"/>
      <c r="E57" s="95">
        <f t="shared" si="1"/>
        <v>0</v>
      </c>
    </row>
    <row r="58" spans="1:8" x14ac:dyDescent="0.35">
      <c r="A58" s="24">
        <v>4</v>
      </c>
      <c r="B58" s="81"/>
      <c r="C58" s="81"/>
      <c r="D58" s="81"/>
      <c r="E58" s="95">
        <f t="shared" si="1"/>
        <v>0</v>
      </c>
    </row>
    <row r="59" spans="1:8" x14ac:dyDescent="0.35">
      <c r="A59" s="24">
        <v>5</v>
      </c>
      <c r="B59" s="81"/>
      <c r="C59" s="81"/>
      <c r="D59" s="81"/>
      <c r="E59" s="95">
        <f t="shared" si="1"/>
        <v>0</v>
      </c>
    </row>
    <row r="60" spans="1:8" ht="15" thickBot="1" x14ac:dyDescent="0.4">
      <c r="A60" s="24">
        <v>6</v>
      </c>
      <c r="B60" s="81"/>
      <c r="C60" s="81"/>
      <c r="D60" s="81"/>
      <c r="E60" s="95">
        <f t="shared" si="1"/>
        <v>0</v>
      </c>
    </row>
    <row r="61" spans="1:8" ht="15.5" thickTop="1" thickBot="1" x14ac:dyDescent="0.4">
      <c r="D61" s="33" t="s">
        <v>19</v>
      </c>
      <c r="E61" s="66">
        <f>SUM(E55:E60)</f>
        <v>0</v>
      </c>
    </row>
    <row r="62" spans="1:8" ht="15.5" thickTop="1" thickBot="1" x14ac:dyDescent="0.4"/>
    <row r="63" spans="1:8" x14ac:dyDescent="0.35">
      <c r="A63" s="16"/>
      <c r="B63" s="17" t="s">
        <v>154</v>
      </c>
      <c r="C63" s="18"/>
      <c r="D63" s="18"/>
      <c r="E63" s="18"/>
    </row>
    <row r="64" spans="1:8" ht="42.5" x14ac:dyDescent="0.35">
      <c r="A64" s="20"/>
      <c r="B64" s="21" t="s">
        <v>16</v>
      </c>
      <c r="C64" s="21" t="s">
        <v>20</v>
      </c>
      <c r="D64" s="21" t="s">
        <v>21</v>
      </c>
      <c r="E64" s="22" t="s">
        <v>8</v>
      </c>
    </row>
    <row r="65" spans="1:5" x14ac:dyDescent="0.35">
      <c r="A65" s="24">
        <v>1</v>
      </c>
      <c r="B65" s="81"/>
      <c r="C65" s="81"/>
      <c r="D65" s="81"/>
      <c r="E65" s="95">
        <f t="shared" ref="E65:E70" si="2">C65*D65</f>
        <v>0</v>
      </c>
    </row>
    <row r="66" spans="1:5" x14ac:dyDescent="0.35">
      <c r="A66" s="24">
        <v>2</v>
      </c>
      <c r="B66" s="81"/>
      <c r="C66" s="81"/>
      <c r="D66" s="81"/>
      <c r="E66" s="95">
        <f t="shared" si="2"/>
        <v>0</v>
      </c>
    </row>
    <row r="67" spans="1:5" x14ac:dyDescent="0.35">
      <c r="A67" s="24">
        <v>3</v>
      </c>
      <c r="B67" s="81"/>
      <c r="C67" s="81"/>
      <c r="D67" s="81"/>
      <c r="E67" s="95">
        <f t="shared" si="2"/>
        <v>0</v>
      </c>
    </row>
    <row r="68" spans="1:5" x14ac:dyDescent="0.35">
      <c r="A68" s="24">
        <v>4</v>
      </c>
      <c r="B68" s="81"/>
      <c r="C68" s="81"/>
      <c r="D68" s="81"/>
      <c r="E68" s="95">
        <f t="shared" si="2"/>
        <v>0</v>
      </c>
    </row>
    <row r="69" spans="1:5" x14ac:dyDescent="0.35">
      <c r="A69" s="24">
        <v>5</v>
      </c>
      <c r="B69" s="81"/>
      <c r="C69" s="81"/>
      <c r="D69" s="81"/>
      <c r="E69" s="95">
        <f t="shared" si="2"/>
        <v>0</v>
      </c>
    </row>
    <row r="70" spans="1:5" ht="15" thickBot="1" x14ac:dyDescent="0.4">
      <c r="A70" s="24">
        <v>6</v>
      </c>
      <c r="B70" s="81"/>
      <c r="C70" s="81"/>
      <c r="D70" s="81"/>
      <c r="E70" s="95">
        <f t="shared" si="2"/>
        <v>0</v>
      </c>
    </row>
    <row r="71" spans="1:5" ht="15.5" thickTop="1" thickBot="1" x14ac:dyDescent="0.4">
      <c r="D71" s="33" t="s">
        <v>22</v>
      </c>
      <c r="E71" s="66">
        <f>SUM(E65:E70)</f>
        <v>0</v>
      </c>
    </row>
    <row r="72" spans="1:5" ht="15.5" thickTop="1" thickBot="1" x14ac:dyDescent="0.4"/>
    <row r="73" spans="1:5" x14ac:dyDescent="0.35">
      <c r="A73" s="16"/>
      <c r="B73" s="17" t="s">
        <v>155</v>
      </c>
      <c r="C73" s="18"/>
      <c r="D73" s="18"/>
      <c r="E73" s="18"/>
    </row>
    <row r="74" spans="1:5" ht="42.5" x14ac:dyDescent="0.35">
      <c r="A74" s="20"/>
      <c r="B74" s="21" t="s">
        <v>16</v>
      </c>
      <c r="C74" s="21" t="s">
        <v>23</v>
      </c>
      <c r="D74" s="21" t="s">
        <v>24</v>
      </c>
      <c r="E74" s="22" t="s">
        <v>8</v>
      </c>
    </row>
    <row r="75" spans="1:5" x14ac:dyDescent="0.35">
      <c r="A75" s="24">
        <v>1</v>
      </c>
      <c r="B75" s="81"/>
      <c r="C75" s="81"/>
      <c r="D75" s="81"/>
      <c r="E75" s="95">
        <f t="shared" ref="E75:E80" si="3">C75*D75</f>
        <v>0</v>
      </c>
    </row>
    <row r="76" spans="1:5" x14ac:dyDescent="0.35">
      <c r="A76" s="24">
        <v>2</v>
      </c>
      <c r="B76" s="81"/>
      <c r="C76" s="81"/>
      <c r="D76" s="81"/>
      <c r="E76" s="95">
        <f t="shared" si="3"/>
        <v>0</v>
      </c>
    </row>
    <row r="77" spans="1:5" x14ac:dyDescent="0.35">
      <c r="A77" s="24">
        <v>3</v>
      </c>
      <c r="B77" s="81"/>
      <c r="C77" s="81"/>
      <c r="D77" s="81"/>
      <c r="E77" s="95">
        <f t="shared" si="3"/>
        <v>0</v>
      </c>
    </row>
    <row r="78" spans="1:5" x14ac:dyDescent="0.35">
      <c r="A78" s="24">
        <v>4</v>
      </c>
      <c r="B78" s="81"/>
      <c r="C78" s="81"/>
      <c r="D78" s="81"/>
      <c r="E78" s="95">
        <f t="shared" si="3"/>
        <v>0</v>
      </c>
    </row>
    <row r="79" spans="1:5" x14ac:dyDescent="0.35">
      <c r="A79" s="24">
        <v>5</v>
      </c>
      <c r="B79" s="81"/>
      <c r="C79" s="81"/>
      <c r="D79" s="81"/>
      <c r="E79" s="95">
        <f t="shared" si="3"/>
        <v>0</v>
      </c>
    </row>
    <row r="80" spans="1:5" ht="15" thickBot="1" x14ac:dyDescent="0.4">
      <c r="A80" s="24">
        <v>6</v>
      </c>
      <c r="B80" s="81"/>
      <c r="C80" s="81"/>
      <c r="D80" s="81"/>
      <c r="E80" s="95">
        <f t="shared" si="3"/>
        <v>0</v>
      </c>
    </row>
    <row r="81" spans="1:8" ht="15.5" thickTop="1" thickBot="1" x14ac:dyDescent="0.4">
      <c r="D81" s="33" t="s">
        <v>25</v>
      </c>
      <c r="E81" s="66">
        <f>SUM(E75:E80)</f>
        <v>0</v>
      </c>
    </row>
    <row r="82" spans="1:8" ht="15.5" thickTop="1" thickBot="1" x14ac:dyDescent="0.4"/>
    <row r="83" spans="1:8" s="43" customFormat="1" ht="17.5" x14ac:dyDescent="0.35">
      <c r="A83" s="289" t="s">
        <v>32</v>
      </c>
      <c r="B83" s="290"/>
      <c r="C83" s="290"/>
      <c r="D83" s="291"/>
    </row>
    <row r="84" spans="1:8" ht="29" thickBot="1" x14ac:dyDescent="0.4">
      <c r="A84" s="146"/>
      <c r="B84" s="147"/>
      <c r="C84" s="147" t="s">
        <v>37</v>
      </c>
      <c r="D84" s="147" t="s">
        <v>27</v>
      </c>
      <c r="E84" s="61" t="s">
        <v>131</v>
      </c>
    </row>
    <row r="85" spans="1:8" x14ac:dyDescent="0.35">
      <c r="A85" s="148"/>
      <c r="B85" s="149" t="s">
        <v>4</v>
      </c>
      <c r="C85" s="149" t="s">
        <v>38</v>
      </c>
      <c r="D85" s="150">
        <f>E61</f>
        <v>0</v>
      </c>
    </row>
    <row r="86" spans="1:8" x14ac:dyDescent="0.35">
      <c r="A86" s="151"/>
      <c r="B86" s="152" t="s">
        <v>152</v>
      </c>
      <c r="C86" s="152" t="s">
        <v>39</v>
      </c>
      <c r="D86" s="153">
        <f>E71</f>
        <v>0</v>
      </c>
    </row>
    <row r="87" spans="1:8" ht="15" thickBot="1" x14ac:dyDescent="0.4">
      <c r="A87" s="154"/>
      <c r="B87" s="155" t="s">
        <v>153</v>
      </c>
      <c r="C87" s="155" t="s">
        <v>40</v>
      </c>
      <c r="D87" s="156">
        <f>E81</f>
        <v>0</v>
      </c>
    </row>
    <row r="88" spans="1:8" ht="15.5" thickTop="1" thickBot="1" x14ac:dyDescent="0.4">
      <c r="B88" s="157" t="s">
        <v>28</v>
      </c>
      <c r="C88" s="158"/>
      <c r="D88" s="159">
        <f>SUM(D85:D87)</f>
        <v>0</v>
      </c>
    </row>
    <row r="89" spans="1:8" ht="15" thickTop="1" x14ac:dyDescent="0.35"/>
    <row r="90" spans="1:8" s="52" customFormat="1" ht="30.65" customHeight="1" x14ac:dyDescent="0.35">
      <c r="A90" s="236" t="s">
        <v>29</v>
      </c>
      <c r="B90" s="236"/>
      <c r="C90" s="236"/>
      <c r="D90" s="236"/>
      <c r="E90" s="236"/>
      <c r="F90" s="94"/>
      <c r="G90" s="51"/>
      <c r="H90" s="51"/>
    </row>
    <row r="91" spans="1:8" ht="30.65" customHeight="1" x14ac:dyDescent="0.35">
      <c r="A91" s="237" t="s">
        <v>43</v>
      </c>
      <c r="B91" s="238"/>
      <c r="C91" s="238"/>
      <c r="D91" s="238"/>
      <c r="E91" s="238"/>
      <c r="F91" s="14"/>
      <c r="G91" s="4"/>
      <c r="H91" s="4"/>
    </row>
    <row r="92" spans="1:8" ht="29.5" customHeight="1" x14ac:dyDescent="0.35">
      <c r="A92" s="239" t="s">
        <v>42</v>
      </c>
      <c r="B92" s="238"/>
      <c r="C92" s="238"/>
      <c r="D92" s="238"/>
      <c r="E92" s="238"/>
    </row>
    <row r="93" spans="1:8" ht="29.5" customHeight="1" thickBot="1" x14ac:dyDescent="0.4">
      <c r="A93" s="92"/>
      <c r="B93" s="91"/>
      <c r="C93" s="91"/>
      <c r="D93" s="91"/>
      <c r="E93" s="91"/>
    </row>
    <row r="94" spans="1:8" s="43" customFormat="1" ht="18" x14ac:dyDescent="0.4">
      <c r="A94" s="160">
        <v>300</v>
      </c>
      <c r="B94" s="161" t="s">
        <v>44</v>
      </c>
      <c r="C94" s="162"/>
    </row>
    <row r="95" spans="1:8" ht="29" x14ac:dyDescent="0.35">
      <c r="A95" s="146"/>
      <c r="B95" s="147" t="s">
        <v>45</v>
      </c>
      <c r="C95" s="147" t="s">
        <v>46</v>
      </c>
      <c r="D95" s="89" t="s">
        <v>132</v>
      </c>
    </row>
    <row r="96" spans="1:8" ht="30.65" customHeight="1" x14ac:dyDescent="0.35">
      <c r="A96" s="163">
        <v>1</v>
      </c>
      <c r="B96" s="164"/>
      <c r="C96" s="165"/>
      <c r="D96" s="14"/>
      <c r="E96" s="4"/>
      <c r="F96" s="4"/>
    </row>
    <row r="97" spans="1:8" x14ac:dyDescent="0.35">
      <c r="A97" s="163">
        <v>2</v>
      </c>
      <c r="B97" s="164"/>
      <c r="C97" s="165"/>
    </row>
    <row r="98" spans="1:8" x14ac:dyDescent="0.35">
      <c r="A98" s="163">
        <v>3</v>
      </c>
      <c r="B98" s="164"/>
      <c r="C98" s="165"/>
    </row>
    <row r="99" spans="1:8" x14ac:dyDescent="0.35">
      <c r="A99" s="163">
        <v>4</v>
      </c>
      <c r="B99" s="164"/>
      <c r="C99" s="165"/>
    </row>
    <row r="100" spans="1:8" x14ac:dyDescent="0.35">
      <c r="A100" s="163">
        <v>5</v>
      </c>
      <c r="B100" s="164"/>
      <c r="C100" s="165"/>
    </row>
    <row r="101" spans="1:8" ht="15" thickBot="1" x14ac:dyDescent="0.4">
      <c r="A101" s="163">
        <v>6</v>
      </c>
      <c r="B101" s="164"/>
      <c r="C101" s="165"/>
    </row>
    <row r="102" spans="1:8" ht="31.9" customHeight="1" thickTop="1" thickBot="1" x14ac:dyDescent="0.4">
      <c r="B102" s="166" t="s">
        <v>47</v>
      </c>
      <c r="C102" s="167">
        <f>SUM(C96:C101)</f>
        <v>0</v>
      </c>
    </row>
    <row r="103" spans="1:8" ht="15" thickTop="1" x14ac:dyDescent="0.35"/>
    <row r="105" spans="1:8" s="52" customFormat="1" ht="30.65" customHeight="1" x14ac:dyDescent="0.35">
      <c r="A105" s="236" t="s">
        <v>30</v>
      </c>
      <c r="B105" s="236"/>
      <c r="C105" s="236"/>
      <c r="D105" s="236"/>
      <c r="E105" s="236"/>
      <c r="F105" s="94"/>
      <c r="G105" s="51"/>
      <c r="H105" s="51"/>
    </row>
    <row r="106" spans="1:8" ht="30.65" customHeight="1" x14ac:dyDescent="0.35">
      <c r="A106" s="237" t="s">
        <v>48</v>
      </c>
      <c r="B106" s="238"/>
      <c r="C106" s="238"/>
      <c r="D106" s="238"/>
      <c r="E106" s="238"/>
      <c r="F106" s="14"/>
      <c r="G106" s="4"/>
      <c r="H106" s="4"/>
    </row>
    <row r="107" spans="1:8" ht="29.5" customHeight="1" thickBot="1" x14ac:dyDescent="0.4">
      <c r="A107" s="239" t="s">
        <v>62</v>
      </c>
      <c r="B107" s="238"/>
      <c r="C107" s="238"/>
      <c r="D107" s="238"/>
      <c r="E107" s="238"/>
    </row>
    <row r="108" spans="1:8" ht="18" x14ac:dyDescent="0.4">
      <c r="A108" s="160">
        <v>400</v>
      </c>
      <c r="B108" s="292" t="s">
        <v>52</v>
      </c>
      <c r="C108" s="293"/>
      <c r="D108" s="293"/>
      <c r="E108" s="294"/>
    </row>
    <row r="109" spans="1:8" ht="43.5" x14ac:dyDescent="0.35">
      <c r="A109" s="146"/>
      <c r="B109" s="147" t="s">
        <v>61</v>
      </c>
      <c r="C109" s="147" t="s">
        <v>49</v>
      </c>
      <c r="D109" s="147" t="s">
        <v>50</v>
      </c>
      <c r="E109" s="147" t="s">
        <v>51</v>
      </c>
      <c r="F109" s="62" t="s">
        <v>133</v>
      </c>
    </row>
    <row r="110" spans="1:8" x14ac:dyDescent="0.35">
      <c r="A110" s="163">
        <v>410</v>
      </c>
      <c r="B110" s="155" t="s">
        <v>54</v>
      </c>
      <c r="C110" s="165"/>
      <c r="D110" s="164"/>
      <c r="E110" s="168">
        <f t="shared" ref="E110:E119" si="4">C110*D110</f>
        <v>0</v>
      </c>
    </row>
    <row r="111" spans="1:8" x14ac:dyDescent="0.35">
      <c r="A111" s="163">
        <v>420</v>
      </c>
      <c r="B111" s="155" t="s">
        <v>53</v>
      </c>
      <c r="C111" s="165"/>
      <c r="D111" s="164"/>
      <c r="E111" s="168">
        <f t="shared" si="4"/>
        <v>0</v>
      </c>
    </row>
    <row r="112" spans="1:8" x14ac:dyDescent="0.35">
      <c r="A112" s="163">
        <v>421</v>
      </c>
      <c r="B112" s="155" t="s">
        <v>55</v>
      </c>
      <c r="C112" s="165"/>
      <c r="D112" s="164"/>
      <c r="E112" s="168">
        <f t="shared" si="4"/>
        <v>0</v>
      </c>
    </row>
    <row r="113" spans="1:8" x14ac:dyDescent="0.35">
      <c r="A113" s="163">
        <v>422</v>
      </c>
      <c r="B113" s="155" t="s">
        <v>56</v>
      </c>
      <c r="C113" s="165"/>
      <c r="D113" s="164"/>
      <c r="E113" s="168">
        <f t="shared" si="4"/>
        <v>0</v>
      </c>
    </row>
    <row r="114" spans="1:8" x14ac:dyDescent="0.35">
      <c r="A114" s="163">
        <v>423</v>
      </c>
      <c r="B114" s="155" t="s">
        <v>57</v>
      </c>
      <c r="C114" s="165"/>
      <c r="D114" s="164"/>
      <c r="E114" s="168">
        <f t="shared" si="4"/>
        <v>0</v>
      </c>
    </row>
    <row r="115" spans="1:8" x14ac:dyDescent="0.35">
      <c r="A115" s="163">
        <v>430</v>
      </c>
      <c r="B115" s="155" t="s">
        <v>58</v>
      </c>
      <c r="C115" s="165"/>
      <c r="D115" s="164"/>
      <c r="E115" s="168">
        <f t="shared" si="4"/>
        <v>0</v>
      </c>
    </row>
    <row r="116" spans="1:8" x14ac:dyDescent="0.35">
      <c r="A116" s="163">
        <v>440</v>
      </c>
      <c r="B116" s="155" t="s">
        <v>59</v>
      </c>
      <c r="C116" s="165"/>
      <c r="D116" s="164"/>
      <c r="E116" s="168">
        <f t="shared" si="4"/>
        <v>0</v>
      </c>
    </row>
    <row r="117" spans="1:8" x14ac:dyDescent="0.35">
      <c r="A117" s="163">
        <v>443</v>
      </c>
      <c r="B117" s="155" t="s">
        <v>60</v>
      </c>
      <c r="C117" s="165"/>
      <c r="D117" s="164"/>
      <c r="E117" s="168">
        <f t="shared" si="4"/>
        <v>0</v>
      </c>
    </row>
    <row r="118" spans="1:8" x14ac:dyDescent="0.35">
      <c r="A118" s="163"/>
      <c r="B118" s="169" t="s">
        <v>45</v>
      </c>
      <c r="C118" s="165"/>
      <c r="D118" s="164"/>
      <c r="E118" s="168">
        <f t="shared" si="4"/>
        <v>0</v>
      </c>
    </row>
    <row r="119" spans="1:8" ht="15" thickBot="1" x14ac:dyDescent="0.4">
      <c r="A119" s="163"/>
      <c r="B119" s="169" t="s">
        <v>45</v>
      </c>
      <c r="C119" s="165"/>
      <c r="D119" s="164"/>
      <c r="E119" s="168">
        <f t="shared" si="4"/>
        <v>0</v>
      </c>
    </row>
    <row r="120" spans="1:8" ht="15.5" thickTop="1" thickBot="1" x14ac:dyDescent="0.4">
      <c r="D120" s="166" t="s">
        <v>63</v>
      </c>
      <c r="E120" s="167">
        <f>SUM(E110:E119)</f>
        <v>0</v>
      </c>
    </row>
    <row r="121" spans="1:8" ht="15" thickTop="1" x14ac:dyDescent="0.35"/>
    <row r="122" spans="1:8" s="52" customFormat="1" ht="30.65" customHeight="1" x14ac:dyDescent="0.35">
      <c r="A122" s="236" t="s">
        <v>64</v>
      </c>
      <c r="B122" s="236"/>
      <c r="C122" s="236"/>
      <c r="D122" s="236"/>
      <c r="E122" s="236"/>
      <c r="F122" s="94"/>
      <c r="G122" s="51"/>
      <c r="H122" s="51"/>
    </row>
    <row r="123" spans="1:8" ht="30.65" customHeight="1" x14ac:dyDescent="0.35">
      <c r="A123" s="237" t="s">
        <v>66</v>
      </c>
      <c r="B123" s="238"/>
      <c r="C123" s="238"/>
      <c r="D123" s="238"/>
      <c r="E123" s="238"/>
      <c r="F123" s="14"/>
      <c r="G123" s="4"/>
      <c r="H123" s="4"/>
    </row>
    <row r="124" spans="1:8" ht="29.5" customHeight="1" thickBot="1" x14ac:dyDescent="0.4">
      <c r="A124" s="239" t="s">
        <v>65</v>
      </c>
      <c r="B124" s="238"/>
      <c r="C124" s="238"/>
      <c r="D124" s="238"/>
      <c r="E124" s="238"/>
    </row>
    <row r="125" spans="1:8" ht="18" x14ac:dyDescent="0.4">
      <c r="A125" s="160">
        <v>500</v>
      </c>
      <c r="B125" s="292" t="s">
        <v>67</v>
      </c>
      <c r="C125" s="293"/>
      <c r="D125" s="293"/>
      <c r="E125" s="294"/>
    </row>
    <row r="126" spans="1:8" ht="43.5" x14ac:dyDescent="0.35">
      <c r="A126" s="146"/>
      <c r="B126" s="147" t="s">
        <v>61</v>
      </c>
      <c r="C126" s="147" t="s">
        <v>49</v>
      </c>
      <c r="D126" s="147" t="s">
        <v>50</v>
      </c>
      <c r="E126" s="147" t="s">
        <v>51</v>
      </c>
      <c r="F126" s="62" t="s">
        <v>134</v>
      </c>
    </row>
    <row r="127" spans="1:8" x14ac:dyDescent="0.35">
      <c r="A127" s="163">
        <v>520</v>
      </c>
      <c r="B127" s="155" t="s">
        <v>68</v>
      </c>
      <c r="C127" s="165"/>
      <c r="D127" s="164"/>
      <c r="E127" s="168">
        <f t="shared" ref="E127:E135" si="5">C127*D127</f>
        <v>0</v>
      </c>
    </row>
    <row r="128" spans="1:8" x14ac:dyDescent="0.35">
      <c r="A128" s="163">
        <v>531</v>
      </c>
      <c r="B128" s="155" t="s">
        <v>69</v>
      </c>
      <c r="C128" s="165"/>
      <c r="D128" s="164"/>
      <c r="E128" s="168">
        <f t="shared" si="5"/>
        <v>0</v>
      </c>
    </row>
    <row r="129" spans="1:8" x14ac:dyDescent="0.35">
      <c r="A129" s="163">
        <v>532</v>
      </c>
      <c r="B129" s="155" t="s">
        <v>70</v>
      </c>
      <c r="C129" s="165"/>
      <c r="D129" s="164"/>
      <c r="E129" s="168">
        <f t="shared" si="5"/>
        <v>0</v>
      </c>
    </row>
    <row r="130" spans="1:8" x14ac:dyDescent="0.35">
      <c r="A130" s="163">
        <v>534</v>
      </c>
      <c r="B130" s="155" t="s">
        <v>71</v>
      </c>
      <c r="C130" s="165"/>
      <c r="D130" s="164"/>
      <c r="E130" s="168">
        <f t="shared" si="5"/>
        <v>0</v>
      </c>
    </row>
    <row r="131" spans="1:8" x14ac:dyDescent="0.35">
      <c r="A131" s="163">
        <v>540</v>
      </c>
      <c r="B131" s="155" t="s">
        <v>73</v>
      </c>
      <c r="C131" s="165"/>
      <c r="D131" s="164"/>
      <c r="E131" s="168">
        <f t="shared" si="5"/>
        <v>0</v>
      </c>
    </row>
    <row r="132" spans="1:8" x14ac:dyDescent="0.35">
      <c r="A132" s="163">
        <v>550</v>
      </c>
      <c r="B132" s="155" t="s">
        <v>74</v>
      </c>
      <c r="C132" s="165"/>
      <c r="D132" s="164"/>
      <c r="E132" s="168">
        <f t="shared" si="5"/>
        <v>0</v>
      </c>
    </row>
    <row r="133" spans="1:8" x14ac:dyDescent="0.35">
      <c r="A133" s="163">
        <v>580</v>
      </c>
      <c r="B133" s="155" t="s">
        <v>75</v>
      </c>
      <c r="C133" s="165"/>
      <c r="D133" s="164"/>
      <c r="E133" s="168">
        <f t="shared" si="5"/>
        <v>0</v>
      </c>
    </row>
    <row r="134" spans="1:8" x14ac:dyDescent="0.35">
      <c r="A134" s="163"/>
      <c r="B134" s="169" t="s">
        <v>45</v>
      </c>
      <c r="C134" s="165"/>
      <c r="D134" s="164"/>
      <c r="E134" s="168">
        <f t="shared" si="5"/>
        <v>0</v>
      </c>
    </row>
    <row r="135" spans="1:8" ht="15" thickBot="1" x14ac:dyDescent="0.4">
      <c r="A135" s="163"/>
      <c r="B135" s="169" t="s">
        <v>45</v>
      </c>
      <c r="C135" s="165"/>
      <c r="D135" s="164"/>
      <c r="E135" s="168">
        <f t="shared" si="5"/>
        <v>0</v>
      </c>
    </row>
    <row r="136" spans="1:8" ht="15.5" thickTop="1" thickBot="1" x14ac:dyDescent="0.4">
      <c r="D136" s="166" t="s">
        <v>72</v>
      </c>
      <c r="E136" s="167">
        <f>SUM(E127:E135)</f>
        <v>0</v>
      </c>
    </row>
    <row r="137" spans="1:8" ht="15" thickTop="1" x14ac:dyDescent="0.35"/>
    <row r="138" spans="1:8" s="52" customFormat="1" ht="30.65" customHeight="1" x14ac:dyDescent="0.35">
      <c r="A138" s="236" t="s">
        <v>76</v>
      </c>
      <c r="B138" s="236"/>
      <c r="C138" s="236"/>
      <c r="D138" s="236"/>
      <c r="E138" s="236"/>
      <c r="F138" s="94"/>
      <c r="G138" s="51"/>
      <c r="H138" s="51"/>
    </row>
    <row r="139" spans="1:8" ht="30.65" customHeight="1" x14ac:dyDescent="0.35">
      <c r="A139" s="237" t="s">
        <v>148</v>
      </c>
      <c r="B139" s="238"/>
      <c r="C139" s="238"/>
      <c r="D139" s="238"/>
      <c r="E139" s="238"/>
      <c r="F139" s="14"/>
      <c r="G139" s="4"/>
      <c r="H139" s="4"/>
    </row>
    <row r="140" spans="1:8" ht="29.5" customHeight="1" thickBot="1" x14ac:dyDescent="0.4">
      <c r="A140" s="239" t="s">
        <v>77</v>
      </c>
      <c r="B140" s="238"/>
      <c r="C140" s="238"/>
      <c r="D140" s="238"/>
      <c r="E140" s="238"/>
    </row>
    <row r="141" spans="1:8" ht="18" x14ac:dyDescent="0.4">
      <c r="A141" s="160">
        <v>600</v>
      </c>
      <c r="B141" s="292" t="s">
        <v>76</v>
      </c>
      <c r="C141" s="293"/>
      <c r="D141" s="293"/>
      <c r="E141" s="294"/>
    </row>
    <row r="142" spans="1:8" ht="29" x14ac:dyDescent="0.35">
      <c r="A142" s="146"/>
      <c r="B142" s="147" t="s">
        <v>78</v>
      </c>
      <c r="C142" s="147" t="s">
        <v>84</v>
      </c>
      <c r="D142" s="147" t="s">
        <v>85</v>
      </c>
      <c r="E142" s="147" t="s">
        <v>51</v>
      </c>
      <c r="F142" s="62" t="s">
        <v>135</v>
      </c>
    </row>
    <row r="143" spans="1:8" x14ac:dyDescent="0.35">
      <c r="A143" s="163" t="s">
        <v>87</v>
      </c>
      <c r="B143" s="155" t="s">
        <v>79</v>
      </c>
      <c r="C143" s="170"/>
      <c r="D143" s="171"/>
      <c r="E143" s="168">
        <f t="shared" ref="E143:E151" si="6">C143*D143</f>
        <v>0</v>
      </c>
    </row>
    <row r="144" spans="1:8" x14ac:dyDescent="0.35">
      <c r="A144" s="163" t="s">
        <v>93</v>
      </c>
      <c r="B144" s="155" t="s">
        <v>94</v>
      </c>
      <c r="C144" s="170"/>
      <c r="D144" s="171"/>
      <c r="E144" s="168">
        <f t="shared" si="6"/>
        <v>0</v>
      </c>
    </row>
    <row r="145" spans="1:8" x14ac:dyDescent="0.35">
      <c r="A145" s="163" t="s">
        <v>88</v>
      </c>
      <c r="B145" s="155" t="s">
        <v>80</v>
      </c>
      <c r="C145" s="170"/>
      <c r="D145" s="172"/>
      <c r="E145" s="168">
        <f t="shared" si="6"/>
        <v>0</v>
      </c>
    </row>
    <row r="146" spans="1:8" x14ac:dyDescent="0.35">
      <c r="A146" s="163" t="s">
        <v>89</v>
      </c>
      <c r="B146" s="147" t="s">
        <v>81</v>
      </c>
      <c r="C146" s="170"/>
      <c r="D146" s="172"/>
      <c r="E146" s="168">
        <f t="shared" si="6"/>
        <v>0</v>
      </c>
    </row>
    <row r="147" spans="1:8" x14ac:dyDescent="0.35">
      <c r="A147" s="163" t="s">
        <v>90</v>
      </c>
      <c r="B147" s="155" t="s">
        <v>82</v>
      </c>
      <c r="C147" s="170"/>
      <c r="D147" s="172"/>
      <c r="E147" s="168">
        <f t="shared" si="6"/>
        <v>0</v>
      </c>
      <c r="F147" s="255"/>
      <c r="G147" s="256"/>
    </row>
    <row r="148" spans="1:8" x14ac:dyDescent="0.35">
      <c r="A148" s="163" t="s">
        <v>91</v>
      </c>
      <c r="B148" s="155" t="s">
        <v>83</v>
      </c>
      <c r="C148" s="170"/>
      <c r="D148" s="172"/>
      <c r="E148" s="168">
        <f t="shared" si="6"/>
        <v>0</v>
      </c>
      <c r="F148" s="255"/>
      <c r="G148" s="256"/>
    </row>
    <row r="149" spans="1:8" x14ac:dyDescent="0.35">
      <c r="A149" s="163"/>
      <c r="B149" s="169" t="s">
        <v>92</v>
      </c>
      <c r="C149" s="170"/>
      <c r="D149" s="172"/>
      <c r="E149" s="168">
        <f t="shared" si="6"/>
        <v>0</v>
      </c>
      <c r="F149" s="255"/>
      <c r="G149" s="256"/>
    </row>
    <row r="150" spans="1:8" x14ac:dyDescent="0.35">
      <c r="A150" s="163"/>
      <c r="B150" s="169" t="s">
        <v>92</v>
      </c>
      <c r="C150" s="170"/>
      <c r="D150" s="172"/>
      <c r="E150" s="168">
        <f t="shared" si="6"/>
        <v>0</v>
      </c>
    </row>
    <row r="151" spans="1:8" ht="15" thickBot="1" x14ac:dyDescent="0.4">
      <c r="A151" s="163"/>
      <c r="B151" s="169" t="s">
        <v>92</v>
      </c>
      <c r="C151" s="170"/>
      <c r="D151" s="172"/>
      <c r="E151" s="168">
        <f t="shared" si="6"/>
        <v>0</v>
      </c>
    </row>
    <row r="152" spans="1:8" ht="15.5" thickTop="1" thickBot="1" x14ac:dyDescent="0.4">
      <c r="D152" s="166" t="s">
        <v>86</v>
      </c>
      <c r="E152" s="167">
        <f>SUM(E143:E151)</f>
        <v>0</v>
      </c>
    </row>
    <row r="153" spans="1:8" ht="15" thickTop="1" x14ac:dyDescent="0.35"/>
    <row r="154" spans="1:8" s="52" customFormat="1" ht="30.65" customHeight="1" x14ac:dyDescent="0.35">
      <c r="A154" s="236" t="s">
        <v>95</v>
      </c>
      <c r="B154" s="236"/>
      <c r="C154" s="236"/>
      <c r="D154" s="236"/>
      <c r="E154" s="236"/>
      <c r="F154" s="94"/>
      <c r="G154" s="51"/>
      <c r="H154" s="51"/>
    </row>
    <row r="155" spans="1:8" ht="30.65" customHeight="1" x14ac:dyDescent="0.35">
      <c r="A155" s="237" t="s">
        <v>96</v>
      </c>
      <c r="B155" s="238"/>
      <c r="C155" s="238"/>
      <c r="D155" s="238"/>
      <c r="E155" s="238"/>
      <c r="F155" s="14"/>
      <c r="G155" s="4"/>
      <c r="H155" s="4"/>
    </row>
    <row r="156" spans="1:8" ht="29.5" customHeight="1" thickBot="1" x14ac:dyDescent="0.4">
      <c r="A156" s="239" t="s">
        <v>97</v>
      </c>
      <c r="B156" s="238"/>
      <c r="C156" s="238"/>
      <c r="D156" s="238"/>
      <c r="E156" s="238"/>
      <c r="F156" s="257" t="s">
        <v>136</v>
      </c>
    </row>
    <row r="157" spans="1:8" ht="18" x14ac:dyDescent="0.4">
      <c r="A157" s="160">
        <v>700</v>
      </c>
      <c r="B157" s="292" t="s">
        <v>95</v>
      </c>
      <c r="C157" s="293"/>
      <c r="D157" s="293"/>
      <c r="E157" s="294"/>
      <c r="F157" s="257"/>
    </row>
    <row r="158" spans="1:8" x14ac:dyDescent="0.35">
      <c r="A158" s="146"/>
      <c r="B158" s="147" t="s">
        <v>98</v>
      </c>
      <c r="C158" s="147" t="s">
        <v>105</v>
      </c>
      <c r="D158" s="147" t="s">
        <v>106</v>
      </c>
      <c r="E158" s="147" t="s">
        <v>51</v>
      </c>
    </row>
    <row r="159" spans="1:8" x14ac:dyDescent="0.35">
      <c r="A159" s="163">
        <v>733</v>
      </c>
      <c r="B159" s="155" t="s">
        <v>99</v>
      </c>
      <c r="C159" s="170"/>
      <c r="D159" s="171"/>
      <c r="E159" s="168">
        <f t="shared" ref="E159:E165" si="7">C159*D159</f>
        <v>0</v>
      </c>
    </row>
    <row r="160" spans="1:8" ht="18" customHeight="1" x14ac:dyDescent="0.35">
      <c r="A160" s="155">
        <v>734</v>
      </c>
      <c r="B160" s="155" t="s">
        <v>100</v>
      </c>
      <c r="C160" s="169"/>
      <c r="D160" s="169"/>
      <c r="E160" s="168">
        <f t="shared" si="7"/>
        <v>0</v>
      </c>
      <c r="F160" s="255"/>
    </row>
    <row r="161" spans="1:6" x14ac:dyDescent="0.35">
      <c r="A161" s="163">
        <v>737</v>
      </c>
      <c r="B161" s="155" t="s">
        <v>101</v>
      </c>
      <c r="C161" s="170"/>
      <c r="D161" s="172"/>
      <c r="E161" s="168">
        <f t="shared" si="7"/>
        <v>0</v>
      </c>
      <c r="F161" s="255"/>
    </row>
    <row r="162" spans="1:6" x14ac:dyDescent="0.35">
      <c r="A162" s="163">
        <v>738</v>
      </c>
      <c r="B162" s="173" t="s">
        <v>102</v>
      </c>
      <c r="C162" s="170"/>
      <c r="D162" s="170"/>
      <c r="E162" s="168">
        <f t="shared" si="7"/>
        <v>0</v>
      </c>
    </row>
    <row r="163" spans="1:6" x14ac:dyDescent="0.35">
      <c r="A163" s="163">
        <v>740</v>
      </c>
      <c r="B163" s="155" t="s">
        <v>103</v>
      </c>
      <c r="C163" s="170"/>
      <c r="D163" s="172"/>
      <c r="E163" s="168">
        <f t="shared" si="7"/>
        <v>0</v>
      </c>
    </row>
    <row r="164" spans="1:6" x14ac:dyDescent="0.35">
      <c r="A164" s="163"/>
      <c r="B164" s="169" t="s">
        <v>104</v>
      </c>
      <c r="C164" s="170"/>
      <c r="D164" s="172"/>
      <c r="E164" s="168">
        <f t="shared" si="7"/>
        <v>0</v>
      </c>
    </row>
    <row r="165" spans="1:6" ht="15" thickBot="1" x14ac:dyDescent="0.4">
      <c r="A165" s="163"/>
      <c r="B165" s="169" t="s">
        <v>104</v>
      </c>
      <c r="C165" s="170"/>
      <c r="D165" s="172"/>
      <c r="E165" s="168">
        <f t="shared" si="7"/>
        <v>0</v>
      </c>
    </row>
    <row r="166" spans="1:6" ht="15.5" thickTop="1" thickBot="1" x14ac:dyDescent="0.4">
      <c r="D166" s="166" t="s">
        <v>107</v>
      </c>
      <c r="E166" s="167">
        <f>SUM(E159:E165)</f>
        <v>0</v>
      </c>
    </row>
    <row r="167" spans="1:6" ht="15" thickTop="1" x14ac:dyDescent="0.35"/>
    <row r="168" spans="1:6" ht="27" customHeight="1" x14ac:dyDescent="0.35">
      <c r="A168" s="236" t="s">
        <v>108</v>
      </c>
      <c r="B168" s="236"/>
      <c r="C168" s="236"/>
      <c r="D168" s="236"/>
      <c r="E168" s="236"/>
    </row>
    <row r="169" spans="1:6" ht="14.5" customHeight="1" x14ac:dyDescent="0.35">
      <c r="A169" s="237" t="s">
        <v>109</v>
      </c>
      <c r="B169" s="238"/>
      <c r="C169" s="238"/>
      <c r="D169" s="238"/>
      <c r="E169" s="238"/>
    </row>
    <row r="170" spans="1:6" ht="15" thickBot="1" x14ac:dyDescent="0.4">
      <c r="A170" s="239" t="s">
        <v>110</v>
      </c>
      <c r="B170" s="238"/>
      <c r="C170" s="238"/>
      <c r="D170" s="238"/>
      <c r="E170" s="238"/>
      <c r="F170" s="257" t="s">
        <v>137</v>
      </c>
    </row>
    <row r="171" spans="1:6" ht="18" x14ac:dyDescent="0.4">
      <c r="A171" s="160">
        <v>800</v>
      </c>
      <c r="B171" s="292" t="s">
        <v>108</v>
      </c>
      <c r="C171" s="293"/>
      <c r="D171" s="293"/>
      <c r="E171" s="294"/>
      <c r="F171" s="257"/>
    </row>
    <row r="172" spans="1:6" x14ac:dyDescent="0.35">
      <c r="A172" s="146"/>
      <c r="B172" s="147" t="s">
        <v>111</v>
      </c>
      <c r="C172" s="147" t="s">
        <v>105</v>
      </c>
      <c r="D172" s="147" t="s">
        <v>106</v>
      </c>
      <c r="E172" s="147" t="s">
        <v>51</v>
      </c>
    </row>
    <row r="173" spans="1:6" x14ac:dyDescent="0.35">
      <c r="A173" s="163">
        <v>810</v>
      </c>
      <c r="B173" s="155" t="s">
        <v>112</v>
      </c>
      <c r="C173" s="170"/>
      <c r="D173" s="171"/>
      <c r="E173" s="168">
        <f>C173*D173</f>
        <v>0</v>
      </c>
    </row>
    <row r="174" spans="1:6" x14ac:dyDescent="0.35">
      <c r="A174" s="163"/>
      <c r="B174" s="169" t="s">
        <v>113</v>
      </c>
      <c r="C174" s="170"/>
      <c r="D174" s="171"/>
      <c r="E174" s="168">
        <f>C174*D174</f>
        <v>0</v>
      </c>
    </row>
    <row r="175" spans="1:6" ht="15" thickBot="1" x14ac:dyDescent="0.4">
      <c r="A175" s="163"/>
      <c r="B175" s="169" t="s">
        <v>113</v>
      </c>
      <c r="C175" s="170"/>
      <c r="D175" s="172"/>
      <c r="E175" s="168">
        <f>C175*D175</f>
        <v>0</v>
      </c>
    </row>
    <row r="176" spans="1:6" ht="15.5" thickTop="1" thickBot="1" x14ac:dyDescent="0.4">
      <c r="D176" s="166" t="s">
        <v>114</v>
      </c>
      <c r="E176" s="167">
        <f>SUM(E173:E175)</f>
        <v>0</v>
      </c>
    </row>
    <row r="177" spans="1:6" ht="15" thickTop="1" x14ac:dyDescent="0.35"/>
    <row r="178" spans="1:6" ht="27" customHeight="1" x14ac:dyDescent="0.35">
      <c r="A178" s="236" t="s">
        <v>115</v>
      </c>
      <c r="B178" s="236"/>
      <c r="C178" s="236"/>
      <c r="D178" s="236"/>
      <c r="E178" s="236"/>
    </row>
    <row r="179" spans="1:6" ht="21" customHeight="1" x14ac:dyDescent="0.35">
      <c r="A179" s="237" t="s">
        <v>116</v>
      </c>
      <c r="B179" s="238"/>
      <c r="C179" s="238"/>
      <c r="D179" s="238"/>
      <c r="E179" s="238"/>
    </row>
    <row r="180" spans="1:6" ht="15" thickBot="1" x14ac:dyDescent="0.4">
      <c r="A180" s="239" t="s">
        <v>117</v>
      </c>
      <c r="B180" s="238"/>
      <c r="C180" s="238"/>
      <c r="D180" s="238"/>
      <c r="E180" s="238"/>
      <c r="F180" s="257" t="s">
        <v>138</v>
      </c>
    </row>
    <row r="181" spans="1:6" ht="18" x14ac:dyDescent="0.4">
      <c r="A181" s="160" t="s">
        <v>150</v>
      </c>
      <c r="B181" s="292" t="s">
        <v>115</v>
      </c>
      <c r="C181" s="293"/>
      <c r="D181" s="293"/>
      <c r="E181" s="294"/>
      <c r="F181" s="257"/>
    </row>
    <row r="182" spans="1:6" x14ac:dyDescent="0.35">
      <c r="A182" s="146"/>
      <c r="B182" s="147" t="s">
        <v>111</v>
      </c>
      <c r="C182" s="147" t="s">
        <v>121</v>
      </c>
      <c r="D182" s="147" t="s">
        <v>119</v>
      </c>
      <c r="E182" s="147" t="s">
        <v>51</v>
      </c>
    </row>
    <row r="183" spans="1:6" x14ac:dyDescent="0.35">
      <c r="A183" s="163">
        <v>900</v>
      </c>
      <c r="B183" s="155" t="s">
        <v>118</v>
      </c>
      <c r="C183" s="170"/>
      <c r="D183" s="174">
        <f>SUM(E176+E166+E152+E136+E120+C102+D88+D49)</f>
        <v>0</v>
      </c>
      <c r="E183" s="168">
        <f>C183*D183</f>
        <v>0</v>
      </c>
    </row>
    <row r="184" spans="1:6" ht="15" thickBot="1" x14ac:dyDescent="0.4">
      <c r="A184" s="163"/>
      <c r="B184" s="169" t="s">
        <v>113</v>
      </c>
      <c r="C184" s="170"/>
      <c r="D184" s="175"/>
      <c r="E184" s="168">
        <f>C184+D184</f>
        <v>0</v>
      </c>
    </row>
    <row r="185" spans="1:6" ht="15.5" thickTop="1" thickBot="1" x14ac:dyDescent="0.4">
      <c r="D185" s="166" t="s">
        <v>120</v>
      </c>
      <c r="E185" s="167">
        <f>SUM(E183:E184)</f>
        <v>0</v>
      </c>
    </row>
    <row r="186" spans="1:6" ht="15.5" thickTop="1" thickBot="1" x14ac:dyDescent="0.4"/>
    <row r="187" spans="1:6" ht="15.5" thickTop="1" thickBot="1" x14ac:dyDescent="0.4">
      <c r="D187" s="176" t="s">
        <v>188</v>
      </c>
      <c r="E187" s="177">
        <f>E185+D183</f>
        <v>0</v>
      </c>
    </row>
    <row r="189" spans="1:6" x14ac:dyDescent="0.35">
      <c r="D189" s="10"/>
      <c r="E189" s="73"/>
      <c r="F189" s="74"/>
    </row>
  </sheetData>
  <sheetProtection algorithmName="SHA-512" hashValue="3G65g7tY19KnZSVuz9+F7jBZDt2fyennL0vUyTxQ6eXHyaL/iftiAVT3MUXkv3Gw9FWacg9XSi7Mxm+p06T3eQ==" saltValue="wxrCKlocqMU3J77Qa9+SfA==" spinCount="100000" sheet="1" objects="1" scenarios="1"/>
  <mergeCells count="45">
    <mergeCell ref="A168:E168"/>
    <mergeCell ref="F147:G149"/>
    <mergeCell ref="A180:E180"/>
    <mergeCell ref="F180:F181"/>
    <mergeCell ref="B181:E181"/>
    <mergeCell ref="A4:E4"/>
    <mergeCell ref="A169:E169"/>
    <mergeCell ref="A170:E170"/>
    <mergeCell ref="F170:F171"/>
    <mergeCell ref="B171:E171"/>
    <mergeCell ref="A178:E178"/>
    <mergeCell ref="A179:E179"/>
    <mergeCell ref="A155:E155"/>
    <mergeCell ref="A156:E156"/>
    <mergeCell ref="F156:F157"/>
    <mergeCell ref="B157:E157"/>
    <mergeCell ref="F160:F161"/>
    <mergeCell ref="A154:E154"/>
    <mergeCell ref="A107:E107"/>
    <mergeCell ref="B108:E108"/>
    <mergeCell ref="A122:E122"/>
    <mergeCell ref="A123:E123"/>
    <mergeCell ref="A124:E124"/>
    <mergeCell ref="B125:E125"/>
    <mergeCell ref="A138:E138"/>
    <mergeCell ref="A139:E139"/>
    <mergeCell ref="A140:E140"/>
    <mergeCell ref="B141:E141"/>
    <mergeCell ref="A106:E106"/>
    <mergeCell ref="A8:E8"/>
    <mergeCell ref="A9:E9"/>
    <mergeCell ref="A10:E10"/>
    <mergeCell ref="A11:E11"/>
    <mergeCell ref="A44:D44"/>
    <mergeCell ref="A51:E51"/>
    <mergeCell ref="A83:D83"/>
    <mergeCell ref="A90:E90"/>
    <mergeCell ref="A91:E91"/>
    <mergeCell ref="A92:E92"/>
    <mergeCell ref="A105:E105"/>
    <mergeCell ref="A1:E1"/>
    <mergeCell ref="A2:E2"/>
    <mergeCell ref="A3:E3"/>
    <mergeCell ref="A5:E5"/>
    <mergeCell ref="A6:B6"/>
  </mergeCells>
  <hyperlinks>
    <hyperlink ref="E45" location="'Option 3 Budget Narrative'!A8" display="Budget Narrative - Personnel"/>
    <hyperlink ref="E84" location="'Option 3 Budget Narrative'!A21" display="Budget Narrative - Personnel"/>
    <hyperlink ref="D95" location="'Option 3 Budget Narrative'!A33" display="Budget Narrative - Professional Technical Services"/>
    <hyperlink ref="F109" location="'Option 3 Budget Narrative'!A33" display="Budget Narrative - Purchased Property"/>
    <hyperlink ref="F126" location="'Option 3 Budget Narrative'!A61" display="Budget Narrative - Other Purchased Property"/>
    <hyperlink ref="F142" location="'Option 3 Budget Narrative'!A75" display="Budget Narrative - Supplies"/>
    <hyperlink ref="F156" location="'Budget Narrative'!A84" display="Budget Narrative - Property"/>
    <hyperlink ref="F170" location="'Budget Narrative'!A97" display="Budget Narrative - Other Objects"/>
    <hyperlink ref="F180" location="'Budget Narrative'!A110" display="Budget Narrative - Other Uses"/>
    <hyperlink ref="F156:F157" location="'Option 3 Budget Narrative'!A89" display="Budget Narrative - Property"/>
    <hyperlink ref="F170:F171" location="'Option 3 Budget Narrative'!A103" display="Budget Narrative - Other Objects"/>
    <hyperlink ref="F180:F181" location="'Option 3 Budget Narrative'!A117" display="Budget Narrative - Other Uses"/>
  </hyperlinks>
  <pageMargins left="0.7" right="0.7" top="0.75" bottom="0.75" header="0.3" footer="0.3"/>
  <pageSetup scale="59" fitToHeight="11" orientation="portrait" r:id="rId1"/>
  <headerFooter>
    <oddFooter>&amp;LOption 3 Budget Worksheet&amp;R&amp;N</oddFooter>
  </headerFooter>
  <rowBreaks count="3" manualBreakCount="3">
    <brk id="61" max="6" man="1"/>
    <brk id="120" max="6" man="1"/>
    <brk id="17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List!$A$1:$A$4</xm:f>
          </x14:formula1>
          <xm:sqref>C7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31"/>
  <sheetViews>
    <sheetView view="pageBreakPreview" zoomScale="60" zoomScaleNormal="100" workbookViewId="0">
      <selection activeCell="E131" sqref="A1:E131"/>
    </sheetView>
  </sheetViews>
  <sheetFormatPr defaultColWidth="9.1796875" defaultRowHeight="14.5" x14ac:dyDescent="0.35"/>
  <cols>
    <col min="1" max="1" width="20.7265625" style="98" customWidth="1"/>
    <col min="2" max="2" width="23.1796875" style="98" customWidth="1"/>
    <col min="3" max="3" width="24.1796875" style="98" customWidth="1"/>
    <col min="4" max="4" width="35.7265625" style="98" customWidth="1"/>
    <col min="5" max="5" width="36.1796875" style="98" customWidth="1"/>
    <col min="6" max="16384" width="9.1796875" style="98"/>
  </cols>
  <sheetData>
    <row r="1" spans="1:8" ht="20" x14ac:dyDescent="0.4">
      <c r="A1" s="251" t="s">
        <v>0</v>
      </c>
      <c r="B1" s="251"/>
      <c r="C1" s="251"/>
      <c r="D1" s="251"/>
      <c r="E1" s="251"/>
      <c r="F1" s="88"/>
      <c r="G1" s="2"/>
      <c r="H1" s="2"/>
    </row>
    <row r="2" spans="1:8" x14ac:dyDescent="0.35">
      <c r="A2" s="252" t="s">
        <v>1</v>
      </c>
      <c r="B2" s="252"/>
      <c r="C2" s="252"/>
      <c r="D2" s="252"/>
      <c r="E2" s="252"/>
      <c r="F2" s="87"/>
      <c r="G2" s="4"/>
      <c r="H2" s="4"/>
    </row>
    <row r="3" spans="1:8" x14ac:dyDescent="0.35">
      <c r="A3" s="252" t="s">
        <v>187</v>
      </c>
      <c r="B3" s="252"/>
      <c r="C3" s="252"/>
      <c r="D3" s="252"/>
      <c r="E3" s="252"/>
      <c r="F3" s="87"/>
      <c r="G3" s="4"/>
      <c r="H3" s="4"/>
    </row>
    <row r="4" spans="1:8" ht="16.5" x14ac:dyDescent="0.35">
      <c r="A4" s="252" t="s">
        <v>157</v>
      </c>
      <c r="B4" s="252"/>
      <c r="C4" s="252"/>
      <c r="D4" s="252"/>
      <c r="E4" s="252"/>
      <c r="F4" s="87"/>
      <c r="G4" s="2"/>
      <c r="H4" s="2"/>
    </row>
    <row r="5" spans="1:8" ht="31.9" customHeight="1" x14ac:dyDescent="0.35">
      <c r="A5" s="270"/>
      <c r="B5" s="270"/>
      <c r="C5" s="270"/>
      <c r="D5" s="270"/>
      <c r="E5" s="270"/>
      <c r="F5" s="6"/>
      <c r="G5" s="2"/>
      <c r="H5" s="2"/>
    </row>
    <row r="6" spans="1:8" ht="13.9" customHeight="1" x14ac:dyDescent="0.35">
      <c r="A6" s="253" t="s">
        <v>2</v>
      </c>
      <c r="B6" s="253"/>
      <c r="C6" s="7"/>
      <c r="D6" s="93"/>
      <c r="E6" s="93"/>
      <c r="F6" s="93"/>
      <c r="G6" s="4"/>
      <c r="H6" s="4"/>
    </row>
    <row r="7" spans="1:8" s="10" customFormat="1" ht="16.5" x14ac:dyDescent="0.35">
      <c r="A7" s="9"/>
      <c r="C7" s="11"/>
      <c r="D7" s="6"/>
      <c r="E7" s="6"/>
      <c r="F7" s="6"/>
      <c r="G7" s="2"/>
      <c r="H7" s="2"/>
    </row>
    <row r="8" spans="1:8" s="10" customFormat="1" ht="31.9" customHeight="1" x14ac:dyDescent="0.35">
      <c r="A8" s="9" t="s">
        <v>163</v>
      </c>
      <c r="C8" s="99"/>
      <c r="D8" s="6"/>
      <c r="E8" s="6"/>
      <c r="F8" s="6"/>
      <c r="G8" s="2"/>
      <c r="H8" s="2"/>
    </row>
    <row r="9" spans="1:8" s="10" customFormat="1" ht="16.5" x14ac:dyDescent="0.35">
      <c r="A9" s="9"/>
      <c r="C9" s="11"/>
      <c r="D9" s="6"/>
      <c r="E9" s="6"/>
      <c r="F9" s="6"/>
      <c r="G9" s="2"/>
      <c r="H9" s="2"/>
    </row>
    <row r="10" spans="1:8" ht="30.65" customHeight="1" x14ac:dyDescent="0.35">
      <c r="A10" s="295" t="s">
        <v>3</v>
      </c>
      <c r="B10" s="296"/>
      <c r="C10" s="296"/>
      <c r="D10" s="296"/>
      <c r="E10" s="296"/>
      <c r="F10" s="14"/>
      <c r="G10" s="4"/>
      <c r="H10" s="4"/>
    </row>
    <row r="11" spans="1:8" ht="30.65" customHeight="1" x14ac:dyDescent="0.35">
      <c r="A11" s="237" t="s">
        <v>41</v>
      </c>
      <c r="B11" s="238"/>
      <c r="C11" s="238"/>
      <c r="D11" s="238"/>
      <c r="E11" s="238"/>
      <c r="F11" s="14"/>
      <c r="G11" s="4"/>
      <c r="H11" s="4"/>
    </row>
    <row r="12" spans="1:8" ht="30.65" customHeight="1" x14ac:dyDescent="0.35">
      <c r="A12" s="239" t="s">
        <v>122</v>
      </c>
      <c r="B12" s="238"/>
      <c r="C12" s="238"/>
      <c r="D12" s="238"/>
      <c r="E12" s="238"/>
      <c r="F12" s="91"/>
      <c r="G12" s="4"/>
      <c r="H12" s="4"/>
    </row>
    <row r="13" spans="1:8" x14ac:dyDescent="0.35">
      <c r="A13" s="261"/>
      <c r="B13" s="262"/>
      <c r="C13" s="262"/>
      <c r="D13" s="262"/>
      <c r="E13" s="263"/>
    </row>
    <row r="14" spans="1:8" x14ac:dyDescent="0.35">
      <c r="A14" s="264"/>
      <c r="B14" s="265"/>
      <c r="C14" s="265"/>
      <c r="D14" s="265"/>
      <c r="E14" s="266"/>
    </row>
    <row r="15" spans="1:8" x14ac:dyDescent="0.35">
      <c r="A15" s="264"/>
      <c r="B15" s="265"/>
      <c r="C15" s="265"/>
      <c r="D15" s="265"/>
      <c r="E15" s="266"/>
    </row>
    <row r="16" spans="1:8" x14ac:dyDescent="0.35">
      <c r="A16" s="264"/>
      <c r="B16" s="265"/>
      <c r="C16" s="265"/>
      <c r="D16" s="265"/>
      <c r="E16" s="266"/>
    </row>
    <row r="17" spans="1:8" x14ac:dyDescent="0.35">
      <c r="A17" s="264"/>
      <c r="B17" s="265"/>
      <c r="C17" s="265"/>
      <c r="D17" s="265"/>
      <c r="E17" s="266"/>
    </row>
    <row r="18" spans="1:8" x14ac:dyDescent="0.35">
      <c r="A18" s="264"/>
      <c r="B18" s="265"/>
      <c r="C18" s="265"/>
      <c r="D18" s="265"/>
      <c r="E18" s="266"/>
    </row>
    <row r="19" spans="1:8" x14ac:dyDescent="0.35">
      <c r="A19" s="264"/>
      <c r="B19" s="265"/>
      <c r="C19" s="265"/>
      <c r="D19" s="265"/>
      <c r="E19" s="266"/>
    </row>
    <row r="20" spans="1:8" x14ac:dyDescent="0.35">
      <c r="A20" s="264"/>
      <c r="B20" s="265"/>
      <c r="C20" s="265"/>
      <c r="D20" s="265"/>
      <c r="E20" s="266"/>
    </row>
    <row r="21" spans="1:8" x14ac:dyDescent="0.35">
      <c r="A21" s="267"/>
      <c r="B21" s="268"/>
      <c r="C21" s="268"/>
      <c r="D21" s="268"/>
      <c r="E21" s="269"/>
    </row>
    <row r="22" spans="1:8" ht="29" x14ac:dyDescent="0.35">
      <c r="A22" s="63" t="s">
        <v>139</v>
      </c>
    </row>
    <row r="23" spans="1:8" ht="30.65" customHeight="1" x14ac:dyDescent="0.35">
      <c r="A23" s="239" t="s">
        <v>123</v>
      </c>
      <c r="B23" s="238"/>
      <c r="C23" s="238"/>
      <c r="D23" s="238"/>
      <c r="E23" s="238"/>
      <c r="F23" s="91"/>
      <c r="G23" s="4"/>
      <c r="H23" s="4"/>
    </row>
    <row r="24" spans="1:8" x14ac:dyDescent="0.35">
      <c r="A24" s="261"/>
      <c r="B24" s="262"/>
      <c r="C24" s="262"/>
      <c r="D24" s="262"/>
      <c r="E24" s="263"/>
    </row>
    <row r="25" spans="1:8" x14ac:dyDescent="0.35">
      <c r="A25" s="264"/>
      <c r="B25" s="265"/>
      <c r="C25" s="265"/>
      <c r="D25" s="265"/>
      <c r="E25" s="266"/>
    </row>
    <row r="26" spans="1:8" x14ac:dyDescent="0.35">
      <c r="A26" s="264"/>
      <c r="B26" s="265"/>
      <c r="C26" s="265"/>
      <c r="D26" s="265"/>
      <c r="E26" s="266"/>
    </row>
    <row r="27" spans="1:8" x14ac:dyDescent="0.35">
      <c r="A27" s="264"/>
      <c r="B27" s="265"/>
      <c r="C27" s="265"/>
      <c r="D27" s="265"/>
      <c r="E27" s="266"/>
    </row>
    <row r="28" spans="1:8" x14ac:dyDescent="0.35">
      <c r="A28" s="264"/>
      <c r="B28" s="265"/>
      <c r="C28" s="265"/>
      <c r="D28" s="265"/>
      <c r="E28" s="266"/>
    </row>
    <row r="29" spans="1:8" x14ac:dyDescent="0.35">
      <c r="A29" s="264"/>
      <c r="B29" s="265"/>
      <c r="C29" s="265"/>
      <c r="D29" s="265"/>
      <c r="E29" s="266"/>
    </row>
    <row r="30" spans="1:8" x14ac:dyDescent="0.35">
      <c r="A30" s="264"/>
      <c r="B30" s="265"/>
      <c r="C30" s="265"/>
      <c r="D30" s="265"/>
      <c r="E30" s="266"/>
    </row>
    <row r="31" spans="1:8" x14ac:dyDescent="0.35">
      <c r="A31" s="264"/>
      <c r="B31" s="265"/>
      <c r="C31" s="265"/>
      <c r="D31" s="265"/>
      <c r="E31" s="266"/>
    </row>
    <row r="32" spans="1:8" x14ac:dyDescent="0.35">
      <c r="A32" s="267"/>
      <c r="B32" s="268"/>
      <c r="C32" s="268"/>
      <c r="D32" s="268"/>
      <c r="E32" s="269"/>
    </row>
    <row r="33" spans="1:8" x14ac:dyDescent="0.35">
      <c r="A33" s="61" t="s">
        <v>149</v>
      </c>
      <c r="B33" s="60"/>
      <c r="C33" s="60"/>
      <c r="D33" s="60"/>
    </row>
    <row r="35" spans="1:8" s="52" customFormat="1" ht="30.65" customHeight="1" x14ac:dyDescent="0.35">
      <c r="A35" s="297" t="s">
        <v>29</v>
      </c>
      <c r="B35" s="297"/>
      <c r="C35" s="297"/>
      <c r="D35" s="297"/>
      <c r="E35" s="297"/>
      <c r="F35" s="94"/>
      <c r="G35" s="51"/>
      <c r="H35" s="51"/>
    </row>
    <row r="36" spans="1:8" ht="30.65" customHeight="1" x14ac:dyDescent="0.35">
      <c r="A36" s="237" t="s">
        <v>43</v>
      </c>
      <c r="B36" s="238"/>
      <c r="C36" s="238"/>
      <c r="D36" s="238"/>
      <c r="E36" s="238"/>
      <c r="F36" s="14"/>
      <c r="G36" s="4"/>
      <c r="H36" s="4"/>
    </row>
    <row r="37" spans="1:8" ht="29.5" customHeight="1" x14ac:dyDescent="0.35">
      <c r="A37" s="239" t="s">
        <v>124</v>
      </c>
      <c r="B37" s="238"/>
      <c r="C37" s="238"/>
      <c r="D37" s="238"/>
      <c r="E37" s="238"/>
    </row>
    <row r="38" spans="1:8" x14ac:dyDescent="0.35">
      <c r="A38" s="261"/>
      <c r="B38" s="262"/>
      <c r="C38" s="262"/>
      <c r="D38" s="262"/>
      <c r="E38" s="263"/>
    </row>
    <row r="39" spans="1:8" x14ac:dyDescent="0.35">
      <c r="A39" s="264"/>
      <c r="B39" s="265"/>
      <c r="C39" s="265"/>
      <c r="D39" s="265"/>
      <c r="E39" s="266"/>
    </row>
    <row r="40" spans="1:8" x14ac:dyDescent="0.35">
      <c r="A40" s="264"/>
      <c r="B40" s="265"/>
      <c r="C40" s="265"/>
      <c r="D40" s="265"/>
      <c r="E40" s="266"/>
    </row>
    <row r="41" spans="1:8" x14ac:dyDescent="0.35">
      <c r="A41" s="264"/>
      <c r="B41" s="265"/>
      <c r="C41" s="265"/>
      <c r="D41" s="265"/>
      <c r="E41" s="266"/>
    </row>
    <row r="42" spans="1:8" x14ac:dyDescent="0.35">
      <c r="A42" s="264"/>
      <c r="B42" s="265"/>
      <c r="C42" s="265"/>
      <c r="D42" s="265"/>
      <c r="E42" s="266"/>
    </row>
    <row r="43" spans="1:8" x14ac:dyDescent="0.35">
      <c r="A43" s="264"/>
      <c r="B43" s="265"/>
      <c r="C43" s="265"/>
      <c r="D43" s="265"/>
      <c r="E43" s="266"/>
    </row>
    <row r="44" spans="1:8" x14ac:dyDescent="0.35">
      <c r="A44" s="264"/>
      <c r="B44" s="265"/>
      <c r="C44" s="265"/>
      <c r="D44" s="265"/>
      <c r="E44" s="266"/>
    </row>
    <row r="45" spans="1:8" x14ac:dyDescent="0.35">
      <c r="A45" s="264"/>
      <c r="B45" s="265"/>
      <c r="C45" s="265"/>
      <c r="D45" s="265"/>
      <c r="E45" s="266"/>
    </row>
    <row r="46" spans="1:8" x14ac:dyDescent="0.35">
      <c r="A46" s="267"/>
      <c r="B46" s="268"/>
      <c r="C46" s="268"/>
      <c r="D46" s="268"/>
      <c r="E46" s="269"/>
    </row>
    <row r="47" spans="1:8" ht="43.5" x14ac:dyDescent="0.35">
      <c r="A47" s="63" t="s">
        <v>140</v>
      </c>
      <c r="B47" s="60"/>
      <c r="C47" s="60"/>
      <c r="D47" s="60"/>
    </row>
    <row r="49" spans="1:8" s="52" customFormat="1" ht="30.65" customHeight="1" x14ac:dyDescent="0.35">
      <c r="A49" s="297" t="s">
        <v>52</v>
      </c>
      <c r="B49" s="297"/>
      <c r="C49" s="297"/>
      <c r="D49" s="297"/>
      <c r="E49" s="297"/>
      <c r="F49" s="94"/>
      <c r="G49" s="51"/>
      <c r="H49" s="51"/>
    </row>
    <row r="50" spans="1:8" ht="30.65" customHeight="1" x14ac:dyDescent="0.35">
      <c r="A50" s="237" t="s">
        <v>48</v>
      </c>
      <c r="B50" s="238"/>
      <c r="C50" s="238"/>
      <c r="D50" s="238"/>
      <c r="E50" s="238"/>
      <c r="F50" s="14"/>
      <c r="G50" s="4"/>
      <c r="H50" s="4"/>
    </row>
    <row r="51" spans="1:8" ht="29.5" customHeight="1" x14ac:dyDescent="0.35">
      <c r="A51" s="239" t="s">
        <v>125</v>
      </c>
      <c r="B51" s="238"/>
      <c r="C51" s="238"/>
      <c r="D51" s="238"/>
      <c r="E51" s="238"/>
    </row>
    <row r="52" spans="1:8" x14ac:dyDescent="0.35">
      <c r="A52" s="261"/>
      <c r="B52" s="262"/>
      <c r="C52" s="262"/>
      <c r="D52" s="262"/>
      <c r="E52" s="263"/>
    </row>
    <row r="53" spans="1:8" x14ac:dyDescent="0.35">
      <c r="A53" s="264"/>
      <c r="B53" s="265"/>
      <c r="C53" s="265"/>
      <c r="D53" s="265"/>
      <c r="E53" s="266"/>
    </row>
    <row r="54" spans="1:8" x14ac:dyDescent="0.35">
      <c r="A54" s="264"/>
      <c r="B54" s="265"/>
      <c r="C54" s="265"/>
      <c r="D54" s="265"/>
      <c r="E54" s="266"/>
    </row>
    <row r="55" spans="1:8" x14ac:dyDescent="0.35">
      <c r="A55" s="264"/>
      <c r="B55" s="265"/>
      <c r="C55" s="265"/>
      <c r="D55" s="265"/>
      <c r="E55" s="266"/>
    </row>
    <row r="56" spans="1:8" x14ac:dyDescent="0.35">
      <c r="A56" s="264"/>
      <c r="B56" s="265"/>
      <c r="C56" s="265"/>
      <c r="D56" s="265"/>
      <c r="E56" s="266"/>
    </row>
    <row r="57" spans="1:8" x14ac:dyDescent="0.35">
      <c r="A57" s="264"/>
      <c r="B57" s="265"/>
      <c r="C57" s="265"/>
      <c r="D57" s="265"/>
      <c r="E57" s="266"/>
    </row>
    <row r="58" spans="1:8" x14ac:dyDescent="0.35">
      <c r="A58" s="264"/>
      <c r="B58" s="265"/>
      <c r="C58" s="265"/>
      <c r="D58" s="265"/>
      <c r="E58" s="266"/>
    </row>
    <row r="59" spans="1:8" x14ac:dyDescent="0.35">
      <c r="A59" s="264"/>
      <c r="B59" s="265"/>
      <c r="C59" s="265"/>
      <c r="D59" s="265"/>
      <c r="E59" s="266"/>
    </row>
    <row r="60" spans="1:8" x14ac:dyDescent="0.35">
      <c r="A60" s="267"/>
      <c r="B60" s="268"/>
      <c r="C60" s="268"/>
      <c r="D60" s="268"/>
      <c r="E60" s="269"/>
    </row>
    <row r="61" spans="1:8" ht="43.5" x14ac:dyDescent="0.35">
      <c r="A61" s="63" t="s">
        <v>141</v>
      </c>
      <c r="B61" s="60"/>
      <c r="C61" s="60"/>
      <c r="D61" s="60"/>
    </row>
    <row r="63" spans="1:8" s="52" customFormat="1" ht="30.65" customHeight="1" x14ac:dyDescent="0.35">
      <c r="A63" s="297" t="s">
        <v>64</v>
      </c>
      <c r="B63" s="297"/>
      <c r="C63" s="297"/>
      <c r="D63" s="297"/>
      <c r="E63" s="297"/>
      <c r="F63" s="94"/>
      <c r="G63" s="51"/>
      <c r="H63" s="51"/>
    </row>
    <row r="64" spans="1:8" ht="30.65" customHeight="1" x14ac:dyDescent="0.35">
      <c r="A64" s="237" t="s">
        <v>66</v>
      </c>
      <c r="B64" s="238"/>
      <c r="C64" s="238"/>
      <c r="D64" s="238"/>
      <c r="E64" s="238"/>
      <c r="F64" s="14"/>
      <c r="G64" s="4"/>
      <c r="H64" s="4"/>
    </row>
    <row r="65" spans="1:8" ht="29.5" customHeight="1" x14ac:dyDescent="0.35">
      <c r="A65" s="239" t="s">
        <v>126</v>
      </c>
      <c r="B65" s="238"/>
      <c r="C65" s="238"/>
      <c r="D65" s="238"/>
      <c r="E65" s="238"/>
    </row>
    <row r="66" spans="1:8" x14ac:dyDescent="0.35">
      <c r="A66" s="261"/>
      <c r="B66" s="262"/>
      <c r="C66" s="262"/>
      <c r="D66" s="262"/>
      <c r="E66" s="263"/>
    </row>
    <row r="67" spans="1:8" x14ac:dyDescent="0.35">
      <c r="A67" s="264"/>
      <c r="B67" s="265"/>
      <c r="C67" s="265"/>
      <c r="D67" s="265"/>
      <c r="E67" s="266"/>
    </row>
    <row r="68" spans="1:8" x14ac:dyDescent="0.35">
      <c r="A68" s="264"/>
      <c r="B68" s="265"/>
      <c r="C68" s="265"/>
      <c r="D68" s="265"/>
      <c r="E68" s="266"/>
    </row>
    <row r="69" spans="1:8" x14ac:dyDescent="0.35">
      <c r="A69" s="264"/>
      <c r="B69" s="265"/>
      <c r="C69" s="265"/>
      <c r="D69" s="265"/>
      <c r="E69" s="266"/>
    </row>
    <row r="70" spans="1:8" x14ac:dyDescent="0.35">
      <c r="A70" s="264"/>
      <c r="B70" s="265"/>
      <c r="C70" s="265"/>
      <c r="D70" s="265"/>
      <c r="E70" s="266"/>
    </row>
    <row r="71" spans="1:8" x14ac:dyDescent="0.35">
      <c r="A71" s="264"/>
      <c r="B71" s="265"/>
      <c r="C71" s="265"/>
      <c r="D71" s="265"/>
      <c r="E71" s="266"/>
    </row>
    <row r="72" spans="1:8" x14ac:dyDescent="0.35">
      <c r="A72" s="264"/>
      <c r="B72" s="265"/>
      <c r="C72" s="265"/>
      <c r="D72" s="265"/>
      <c r="E72" s="266"/>
    </row>
    <row r="73" spans="1:8" x14ac:dyDescent="0.35">
      <c r="A73" s="264"/>
      <c r="B73" s="265"/>
      <c r="C73" s="265"/>
      <c r="D73" s="265"/>
      <c r="E73" s="266"/>
    </row>
    <row r="74" spans="1:8" x14ac:dyDescent="0.35">
      <c r="A74" s="267"/>
      <c r="B74" s="268"/>
      <c r="C74" s="268"/>
      <c r="D74" s="268"/>
      <c r="E74" s="269"/>
    </row>
    <row r="75" spans="1:8" ht="43.5" x14ac:dyDescent="0.35">
      <c r="A75" s="63" t="s">
        <v>142</v>
      </c>
      <c r="B75" s="60"/>
      <c r="C75" s="60"/>
      <c r="D75" s="60"/>
    </row>
    <row r="77" spans="1:8" s="52" customFormat="1" ht="30.65" customHeight="1" x14ac:dyDescent="0.35">
      <c r="A77" s="297" t="s">
        <v>76</v>
      </c>
      <c r="B77" s="297"/>
      <c r="C77" s="297"/>
      <c r="D77" s="297"/>
      <c r="E77" s="297"/>
      <c r="F77" s="94"/>
      <c r="G77" s="51"/>
      <c r="H77" s="51"/>
    </row>
    <row r="78" spans="1:8" ht="30.65" customHeight="1" x14ac:dyDescent="0.35">
      <c r="A78" s="237" t="s">
        <v>148</v>
      </c>
      <c r="B78" s="238"/>
      <c r="C78" s="238"/>
      <c r="D78" s="238"/>
      <c r="E78" s="238"/>
      <c r="F78" s="14"/>
      <c r="G78" s="4"/>
      <c r="H78" s="4"/>
    </row>
    <row r="79" spans="1:8" ht="29.5" customHeight="1" x14ac:dyDescent="0.35">
      <c r="A79" s="239" t="s">
        <v>127</v>
      </c>
      <c r="B79" s="238"/>
      <c r="C79" s="238"/>
      <c r="D79" s="238"/>
      <c r="E79" s="238"/>
    </row>
    <row r="80" spans="1:8" x14ac:dyDescent="0.35">
      <c r="A80" s="261"/>
      <c r="B80" s="262"/>
      <c r="C80" s="262"/>
      <c r="D80" s="262"/>
      <c r="E80" s="263"/>
    </row>
    <row r="81" spans="1:8" x14ac:dyDescent="0.35">
      <c r="A81" s="264"/>
      <c r="B81" s="265"/>
      <c r="C81" s="265"/>
      <c r="D81" s="265"/>
      <c r="E81" s="266"/>
    </row>
    <row r="82" spans="1:8" x14ac:dyDescent="0.35">
      <c r="A82" s="264"/>
      <c r="B82" s="265"/>
      <c r="C82" s="265"/>
      <c r="D82" s="265"/>
      <c r="E82" s="266"/>
    </row>
    <row r="83" spans="1:8" x14ac:dyDescent="0.35">
      <c r="A83" s="264"/>
      <c r="B83" s="265"/>
      <c r="C83" s="265"/>
      <c r="D83" s="265"/>
      <c r="E83" s="266"/>
    </row>
    <row r="84" spans="1:8" x14ac:dyDescent="0.35">
      <c r="A84" s="264"/>
      <c r="B84" s="265"/>
      <c r="C84" s="265"/>
      <c r="D84" s="265"/>
      <c r="E84" s="266"/>
    </row>
    <row r="85" spans="1:8" x14ac:dyDescent="0.35">
      <c r="A85" s="264"/>
      <c r="B85" s="265"/>
      <c r="C85" s="265"/>
      <c r="D85" s="265"/>
      <c r="E85" s="266"/>
    </row>
    <row r="86" spans="1:8" x14ac:dyDescent="0.35">
      <c r="A86" s="264"/>
      <c r="B86" s="265"/>
      <c r="C86" s="265"/>
      <c r="D86" s="265"/>
      <c r="E86" s="266"/>
    </row>
    <row r="87" spans="1:8" x14ac:dyDescent="0.35">
      <c r="A87" s="264"/>
      <c r="B87" s="265"/>
      <c r="C87" s="265"/>
      <c r="D87" s="265"/>
      <c r="E87" s="266"/>
    </row>
    <row r="88" spans="1:8" x14ac:dyDescent="0.35">
      <c r="A88" s="267"/>
      <c r="B88" s="268"/>
      <c r="C88" s="268"/>
      <c r="D88" s="268"/>
      <c r="E88" s="269"/>
    </row>
    <row r="89" spans="1:8" ht="29" x14ac:dyDescent="0.35">
      <c r="A89" s="63" t="s">
        <v>143</v>
      </c>
      <c r="B89" s="60"/>
      <c r="C89" s="60"/>
      <c r="D89" s="60"/>
    </row>
    <row r="91" spans="1:8" s="52" customFormat="1" ht="30.65" customHeight="1" x14ac:dyDescent="0.35">
      <c r="A91" s="297" t="s">
        <v>95</v>
      </c>
      <c r="B91" s="297"/>
      <c r="C91" s="297"/>
      <c r="D91" s="297"/>
      <c r="E91" s="297"/>
      <c r="F91" s="94"/>
      <c r="G91" s="51"/>
      <c r="H91" s="51"/>
    </row>
    <row r="92" spans="1:8" ht="30.65" customHeight="1" x14ac:dyDescent="0.35">
      <c r="A92" s="237" t="s">
        <v>96</v>
      </c>
      <c r="B92" s="238"/>
      <c r="C92" s="238"/>
      <c r="D92" s="238"/>
      <c r="E92" s="238"/>
      <c r="F92" s="14"/>
      <c r="G92" s="4"/>
      <c r="H92" s="4"/>
    </row>
    <row r="93" spans="1:8" ht="29.5" customHeight="1" x14ac:dyDescent="0.35">
      <c r="A93" s="239" t="s">
        <v>128</v>
      </c>
      <c r="B93" s="238"/>
      <c r="C93" s="238"/>
      <c r="D93" s="238"/>
      <c r="E93" s="238"/>
    </row>
    <row r="94" spans="1:8" x14ac:dyDescent="0.35">
      <c r="A94" s="261"/>
      <c r="B94" s="262"/>
      <c r="C94" s="262"/>
      <c r="D94" s="262"/>
      <c r="E94" s="263"/>
    </row>
    <row r="95" spans="1:8" x14ac:dyDescent="0.35">
      <c r="A95" s="264"/>
      <c r="B95" s="265"/>
      <c r="C95" s="265"/>
      <c r="D95" s="265"/>
      <c r="E95" s="266"/>
    </row>
    <row r="96" spans="1:8" x14ac:dyDescent="0.35">
      <c r="A96" s="264"/>
      <c r="B96" s="265"/>
      <c r="C96" s="265"/>
      <c r="D96" s="265"/>
      <c r="E96" s="266"/>
    </row>
    <row r="97" spans="1:5" x14ac:dyDescent="0.35">
      <c r="A97" s="264"/>
      <c r="B97" s="265"/>
      <c r="C97" s="265"/>
      <c r="D97" s="265"/>
      <c r="E97" s="266"/>
    </row>
    <row r="98" spans="1:5" x14ac:dyDescent="0.35">
      <c r="A98" s="264"/>
      <c r="B98" s="265"/>
      <c r="C98" s="265"/>
      <c r="D98" s="265"/>
      <c r="E98" s="266"/>
    </row>
    <row r="99" spans="1:5" x14ac:dyDescent="0.35">
      <c r="A99" s="264"/>
      <c r="B99" s="265"/>
      <c r="C99" s="265"/>
      <c r="D99" s="265"/>
      <c r="E99" s="266"/>
    </row>
    <row r="100" spans="1:5" x14ac:dyDescent="0.35">
      <c r="A100" s="264"/>
      <c r="B100" s="265"/>
      <c r="C100" s="265"/>
      <c r="D100" s="265"/>
      <c r="E100" s="266"/>
    </row>
    <row r="101" spans="1:5" x14ac:dyDescent="0.35">
      <c r="A101" s="264"/>
      <c r="B101" s="265"/>
      <c r="C101" s="265"/>
      <c r="D101" s="265"/>
      <c r="E101" s="266"/>
    </row>
    <row r="102" spans="1:5" x14ac:dyDescent="0.35">
      <c r="A102" s="267"/>
      <c r="B102" s="268"/>
      <c r="C102" s="268"/>
      <c r="D102" s="268"/>
      <c r="E102" s="269"/>
    </row>
    <row r="103" spans="1:5" ht="29" x14ac:dyDescent="0.35">
      <c r="A103" s="63" t="s">
        <v>144</v>
      </c>
      <c r="B103" s="60"/>
      <c r="C103" s="60"/>
      <c r="D103" s="60"/>
    </row>
    <row r="105" spans="1:5" ht="27" customHeight="1" x14ac:dyDescent="0.35">
      <c r="A105" s="297" t="s">
        <v>108</v>
      </c>
      <c r="B105" s="297"/>
      <c r="C105" s="297"/>
      <c r="D105" s="297"/>
      <c r="E105" s="297"/>
    </row>
    <row r="106" spans="1:5" ht="14.5" customHeight="1" x14ac:dyDescent="0.35">
      <c r="A106" s="237" t="s">
        <v>109</v>
      </c>
      <c r="B106" s="238"/>
      <c r="C106" s="238"/>
      <c r="D106" s="238"/>
      <c r="E106" s="238"/>
    </row>
    <row r="107" spans="1:5" x14ac:dyDescent="0.35">
      <c r="A107" s="239" t="s">
        <v>129</v>
      </c>
      <c r="B107" s="238"/>
      <c r="C107" s="238"/>
      <c r="D107" s="238"/>
      <c r="E107" s="238"/>
    </row>
    <row r="108" spans="1:5" x14ac:dyDescent="0.35">
      <c r="A108" s="261"/>
      <c r="B108" s="262"/>
      <c r="C108" s="262"/>
      <c r="D108" s="262"/>
      <c r="E108" s="263"/>
    </row>
    <row r="109" spans="1:5" x14ac:dyDescent="0.35">
      <c r="A109" s="264"/>
      <c r="B109" s="265"/>
      <c r="C109" s="265"/>
      <c r="D109" s="265"/>
      <c r="E109" s="266"/>
    </row>
    <row r="110" spans="1:5" x14ac:dyDescent="0.35">
      <c r="A110" s="264"/>
      <c r="B110" s="265"/>
      <c r="C110" s="265"/>
      <c r="D110" s="265"/>
      <c r="E110" s="266"/>
    </row>
    <row r="111" spans="1:5" x14ac:dyDescent="0.35">
      <c r="A111" s="264"/>
      <c r="B111" s="265"/>
      <c r="C111" s="265"/>
      <c r="D111" s="265"/>
      <c r="E111" s="266"/>
    </row>
    <row r="112" spans="1:5" x14ac:dyDescent="0.35">
      <c r="A112" s="264"/>
      <c r="B112" s="265"/>
      <c r="C112" s="265"/>
      <c r="D112" s="265"/>
      <c r="E112" s="266"/>
    </row>
    <row r="113" spans="1:5" x14ac:dyDescent="0.35">
      <c r="A113" s="264"/>
      <c r="B113" s="265"/>
      <c r="C113" s="265"/>
      <c r="D113" s="265"/>
      <c r="E113" s="266"/>
    </row>
    <row r="114" spans="1:5" x14ac:dyDescent="0.35">
      <c r="A114" s="264"/>
      <c r="B114" s="265"/>
      <c r="C114" s="265"/>
      <c r="D114" s="265"/>
      <c r="E114" s="266"/>
    </row>
    <row r="115" spans="1:5" x14ac:dyDescent="0.35">
      <c r="A115" s="264"/>
      <c r="B115" s="265"/>
      <c r="C115" s="265"/>
      <c r="D115" s="265"/>
      <c r="E115" s="266"/>
    </row>
    <row r="116" spans="1:5" x14ac:dyDescent="0.35">
      <c r="A116" s="267"/>
      <c r="B116" s="268"/>
      <c r="C116" s="268"/>
      <c r="D116" s="268"/>
      <c r="E116" s="269"/>
    </row>
    <row r="117" spans="1:5" ht="29" x14ac:dyDescent="0.35">
      <c r="A117" s="63" t="s">
        <v>145</v>
      </c>
      <c r="B117" s="60"/>
      <c r="C117" s="60"/>
      <c r="D117" s="60"/>
    </row>
    <row r="119" spans="1:5" ht="27" customHeight="1" x14ac:dyDescent="0.35">
      <c r="A119" s="297" t="s">
        <v>115</v>
      </c>
      <c r="B119" s="297"/>
      <c r="C119" s="297"/>
      <c r="D119" s="297"/>
      <c r="E119" s="297"/>
    </row>
    <row r="120" spans="1:5" ht="21" customHeight="1" x14ac:dyDescent="0.35">
      <c r="A120" s="237" t="s">
        <v>116</v>
      </c>
      <c r="B120" s="238"/>
      <c r="C120" s="238"/>
      <c r="D120" s="238"/>
      <c r="E120" s="238"/>
    </row>
    <row r="121" spans="1:5" x14ac:dyDescent="0.35">
      <c r="A121" s="239" t="s">
        <v>130</v>
      </c>
      <c r="B121" s="238"/>
      <c r="C121" s="238"/>
      <c r="D121" s="238"/>
      <c r="E121" s="238"/>
    </row>
    <row r="122" spans="1:5" x14ac:dyDescent="0.35">
      <c r="A122" s="261"/>
      <c r="B122" s="262"/>
      <c r="C122" s="262"/>
      <c r="D122" s="262"/>
      <c r="E122" s="263"/>
    </row>
    <row r="123" spans="1:5" x14ac:dyDescent="0.35">
      <c r="A123" s="264"/>
      <c r="B123" s="265"/>
      <c r="C123" s="265"/>
      <c r="D123" s="265"/>
      <c r="E123" s="266"/>
    </row>
    <row r="124" spans="1:5" x14ac:dyDescent="0.35">
      <c r="A124" s="264"/>
      <c r="B124" s="265"/>
      <c r="C124" s="265"/>
      <c r="D124" s="265"/>
      <c r="E124" s="266"/>
    </row>
    <row r="125" spans="1:5" x14ac:dyDescent="0.35">
      <c r="A125" s="264"/>
      <c r="B125" s="265"/>
      <c r="C125" s="265"/>
      <c r="D125" s="265"/>
      <c r="E125" s="266"/>
    </row>
    <row r="126" spans="1:5" x14ac:dyDescent="0.35">
      <c r="A126" s="264"/>
      <c r="B126" s="265"/>
      <c r="C126" s="265"/>
      <c r="D126" s="265"/>
      <c r="E126" s="266"/>
    </row>
    <row r="127" spans="1:5" x14ac:dyDescent="0.35">
      <c r="A127" s="264"/>
      <c r="B127" s="265"/>
      <c r="C127" s="265"/>
      <c r="D127" s="265"/>
      <c r="E127" s="266"/>
    </row>
    <row r="128" spans="1:5" x14ac:dyDescent="0.35">
      <c r="A128" s="264"/>
      <c r="B128" s="265"/>
      <c r="C128" s="265"/>
      <c r="D128" s="265"/>
      <c r="E128" s="266"/>
    </row>
    <row r="129" spans="1:5" x14ac:dyDescent="0.35">
      <c r="A129" s="264"/>
      <c r="B129" s="265"/>
      <c r="C129" s="265"/>
      <c r="D129" s="265"/>
      <c r="E129" s="266"/>
    </row>
    <row r="130" spans="1:5" x14ac:dyDescent="0.35">
      <c r="A130" s="267"/>
      <c r="B130" s="268"/>
      <c r="C130" s="268"/>
      <c r="D130" s="268"/>
      <c r="E130" s="269"/>
    </row>
    <row r="131" spans="1:5" ht="27" customHeight="1" x14ac:dyDescent="0.35">
      <c r="A131" s="89" t="s">
        <v>146</v>
      </c>
    </row>
  </sheetData>
  <mergeCells count="40">
    <mergeCell ref="A119:E119"/>
    <mergeCell ref="A120:E120"/>
    <mergeCell ref="A121:E121"/>
    <mergeCell ref="A122:E130"/>
    <mergeCell ref="A93:E93"/>
    <mergeCell ref="A94:E102"/>
    <mergeCell ref="A105:E105"/>
    <mergeCell ref="A106:E106"/>
    <mergeCell ref="A107:E107"/>
    <mergeCell ref="A108:E116"/>
    <mergeCell ref="A92:E92"/>
    <mergeCell ref="A51:E51"/>
    <mergeCell ref="A52:E60"/>
    <mergeCell ref="A63:E63"/>
    <mergeCell ref="A64:E64"/>
    <mergeCell ref="A65:E65"/>
    <mergeCell ref="A66:E74"/>
    <mergeCell ref="A77:E77"/>
    <mergeCell ref="A78:E78"/>
    <mergeCell ref="A79:E79"/>
    <mergeCell ref="A80:E88"/>
    <mergeCell ref="A91:E91"/>
    <mergeCell ref="A50:E50"/>
    <mergeCell ref="A10:E10"/>
    <mergeCell ref="A11:E11"/>
    <mergeCell ref="A12:E12"/>
    <mergeCell ref="A13:E21"/>
    <mergeCell ref="A23:E23"/>
    <mergeCell ref="A24:E32"/>
    <mergeCell ref="A35:E35"/>
    <mergeCell ref="A36:E36"/>
    <mergeCell ref="A37:E37"/>
    <mergeCell ref="A38:E46"/>
    <mergeCell ref="A49:E49"/>
    <mergeCell ref="A1:E1"/>
    <mergeCell ref="A2:E2"/>
    <mergeCell ref="A3:E3"/>
    <mergeCell ref="A5:E5"/>
    <mergeCell ref="A6:B6"/>
    <mergeCell ref="A4:E4"/>
  </mergeCells>
  <hyperlinks>
    <hyperlink ref="A22" location="'Option 3 Budget FY21'!A44" display="Back to Budget - Personnel"/>
    <hyperlink ref="A47" location="'Option 3 Budget FY21'!A94" display="Back to Budget - Professional Technical Services"/>
    <hyperlink ref="A61" location="'Option 3 Budget FY21'!A108" display="Back to Budget - Purchased Property Services"/>
    <hyperlink ref="A75" location="'Option 3 Budget FY21'!A125" display="Back to Budget - Other Purchased Property Services"/>
    <hyperlink ref="A89" location="'Option 3 Budget FY21'!A141" display="Back to Budget - Supplies"/>
    <hyperlink ref="A103" location="'Option 3 Budget FY21'!A157" display="Back to Budget - Property"/>
    <hyperlink ref="A117" location="'Option 3 Budget FY21'!A171" display="Back to Budget - Other Objects"/>
    <hyperlink ref="A131" location="'Option 3 Budget FY21'!A181" display="Back to Budget - Other Uses of Funds"/>
    <hyperlink ref="A33" location="'Option 3 Budget FY21'!A83" display="Back to Budget - Benefits"/>
  </hyperlinks>
  <pageMargins left="0.7" right="0.7" top="0.75" bottom="0.75" header="0.3" footer="0.3"/>
  <pageSetup scale="54" fitToHeight="6" orientation="portrait" r:id="rId1"/>
  <headerFooter>
    <oddFooter>&amp;LOption 3 Budget Narrative&amp;R&amp;N</oddFooter>
  </headerFooter>
  <rowBreaks count="1" manualBreakCount="1">
    <brk id="6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List!$A$1:$A$4</xm:f>
          </x14:formula1>
          <xm:sqref>C8:C9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47"/>
  <sheetViews>
    <sheetView topLeftCell="A43" workbookViewId="0">
      <selection activeCell="H12" sqref="H12"/>
    </sheetView>
  </sheetViews>
  <sheetFormatPr defaultColWidth="9.1796875" defaultRowHeight="14.5" x14ac:dyDescent="0.35"/>
  <cols>
    <col min="1" max="1" width="16.26953125" style="98" customWidth="1"/>
    <col min="2" max="2" width="32.453125" style="98" customWidth="1"/>
    <col min="3" max="3" width="22.81640625" style="98" customWidth="1"/>
    <col min="4" max="4" width="27.54296875" style="98" customWidth="1"/>
    <col min="5" max="5" width="25.453125" style="98" customWidth="1"/>
    <col min="6" max="6" width="17.26953125" style="98" customWidth="1"/>
    <col min="7" max="16384" width="9.1796875" style="98"/>
  </cols>
  <sheetData>
    <row r="1" spans="1:6" ht="20" x14ac:dyDescent="0.4">
      <c r="A1" s="251" t="s">
        <v>0</v>
      </c>
      <c r="B1" s="251"/>
      <c r="C1" s="251"/>
      <c r="D1" s="251"/>
      <c r="E1" s="251"/>
      <c r="F1" s="88"/>
    </row>
    <row r="2" spans="1:6" x14ac:dyDescent="0.35">
      <c r="A2" s="252" t="s">
        <v>1</v>
      </c>
      <c r="B2" s="252"/>
      <c r="C2" s="252"/>
      <c r="D2" s="252"/>
      <c r="E2" s="252"/>
      <c r="F2" s="87"/>
    </row>
    <row r="3" spans="1:6" x14ac:dyDescent="0.35">
      <c r="A3" s="252" t="s">
        <v>184</v>
      </c>
      <c r="B3" s="252"/>
      <c r="C3" s="252"/>
      <c r="D3" s="252"/>
      <c r="E3" s="252"/>
      <c r="F3" s="87"/>
    </row>
    <row r="4" spans="1:6" x14ac:dyDescent="0.35">
      <c r="A4" s="252" t="s">
        <v>164</v>
      </c>
      <c r="B4" s="252"/>
      <c r="C4" s="252"/>
      <c r="D4" s="252"/>
      <c r="E4" s="252"/>
      <c r="F4" s="87"/>
    </row>
    <row r="5" spans="1:6" x14ac:dyDescent="0.35">
      <c r="A5" s="254"/>
      <c r="B5" s="254"/>
      <c r="C5" s="254"/>
      <c r="D5" s="254"/>
      <c r="E5" s="254"/>
      <c r="F5" s="6"/>
    </row>
    <row r="6" spans="1:6" x14ac:dyDescent="0.35">
      <c r="A6" s="253" t="s">
        <v>2</v>
      </c>
      <c r="B6" s="253"/>
      <c r="C6" s="7"/>
      <c r="D6" s="93"/>
      <c r="E6" s="93"/>
      <c r="F6" s="93"/>
    </row>
    <row r="7" spans="1:6" x14ac:dyDescent="0.35">
      <c r="A7" s="9" t="s">
        <v>163</v>
      </c>
      <c r="B7" s="10"/>
      <c r="C7" s="99"/>
      <c r="D7" s="6"/>
      <c r="E7" s="6"/>
      <c r="F7" s="6"/>
    </row>
    <row r="9" spans="1:6" x14ac:dyDescent="0.35">
      <c r="A9" s="5" t="s">
        <v>185</v>
      </c>
    </row>
    <row r="10" spans="1:6" ht="15" thickBot="1" x14ac:dyDescent="0.4"/>
    <row r="11" spans="1:6" s="43" customFormat="1" ht="18.5" thickTop="1" thickBot="1" x14ac:dyDescent="0.4">
      <c r="A11" s="217" t="s">
        <v>31</v>
      </c>
      <c r="B11" s="218"/>
      <c r="C11" s="219" t="s">
        <v>165</v>
      </c>
      <c r="D11" s="219" t="s">
        <v>166</v>
      </c>
      <c r="E11" s="219" t="s">
        <v>167</v>
      </c>
      <c r="F11" s="220" t="s">
        <v>51</v>
      </c>
    </row>
    <row r="12" spans="1:6" ht="15.5" thickTop="1" thickBot="1" x14ac:dyDescent="0.4">
      <c r="A12" s="225"/>
      <c r="B12" s="225" t="s">
        <v>33</v>
      </c>
      <c r="C12" s="225" t="s">
        <v>26</v>
      </c>
      <c r="D12" s="225" t="s">
        <v>26</v>
      </c>
      <c r="E12" s="225" t="s">
        <v>26</v>
      </c>
      <c r="F12" s="225" t="s">
        <v>26</v>
      </c>
    </row>
    <row r="13" spans="1:6" ht="15" thickBot="1" x14ac:dyDescent="0.4">
      <c r="A13" s="226" t="s">
        <v>4</v>
      </c>
      <c r="B13" s="226" t="s">
        <v>34</v>
      </c>
      <c r="C13" s="150">
        <f>'Option 3 Budget FY21'!D46</f>
        <v>0</v>
      </c>
      <c r="D13" s="150">
        <f t="shared" ref="D13:E15" si="0">C13*1.03</f>
        <v>0</v>
      </c>
      <c r="E13" s="150">
        <f t="shared" si="0"/>
        <v>0</v>
      </c>
      <c r="F13" s="150">
        <f>SUM(C13:E13)</f>
        <v>0</v>
      </c>
    </row>
    <row r="14" spans="1:6" ht="15" thickBot="1" x14ac:dyDescent="0.4">
      <c r="A14" s="227" t="s">
        <v>152</v>
      </c>
      <c r="B14" s="227" t="s">
        <v>35</v>
      </c>
      <c r="C14" s="153">
        <f>'Option 3 Budget FY21'!D47</f>
        <v>0</v>
      </c>
      <c r="D14" s="153">
        <f t="shared" si="0"/>
        <v>0</v>
      </c>
      <c r="E14" s="153">
        <f t="shared" si="0"/>
        <v>0</v>
      </c>
      <c r="F14" s="150">
        <f t="shared" ref="F14:F16" si="1">SUM(C14:E14)</f>
        <v>0</v>
      </c>
    </row>
    <row r="15" spans="1:6" ht="15" thickBot="1" x14ac:dyDescent="0.4">
      <c r="A15" s="228" t="s">
        <v>153</v>
      </c>
      <c r="B15" s="228" t="s">
        <v>36</v>
      </c>
      <c r="C15" s="156">
        <f>'Option 3 Budget FY21'!D48</f>
        <v>0</v>
      </c>
      <c r="D15" s="156">
        <f t="shared" si="0"/>
        <v>0</v>
      </c>
      <c r="E15" s="156">
        <f t="shared" si="0"/>
        <v>0</v>
      </c>
      <c r="F15" s="150">
        <f t="shared" si="1"/>
        <v>0</v>
      </c>
    </row>
    <row r="16" spans="1:6" ht="15.5" thickTop="1" thickBot="1" x14ac:dyDescent="0.4">
      <c r="A16" s="221" t="s">
        <v>28</v>
      </c>
      <c r="B16" s="222"/>
      <c r="C16" s="159">
        <f>SUM(C13:C15)</f>
        <v>0</v>
      </c>
      <c r="D16" s="159">
        <f>SUM(D13:D15)</f>
        <v>0</v>
      </c>
      <c r="E16" s="159">
        <f>SUM(E13:E15)</f>
        <v>0</v>
      </c>
      <c r="F16" s="159">
        <f t="shared" si="1"/>
        <v>0</v>
      </c>
    </row>
    <row r="17" spans="1:6" ht="15.5" thickTop="1" thickBot="1" x14ac:dyDescent="0.4">
      <c r="A17" s="112"/>
      <c r="B17" s="112"/>
      <c r="C17" s="112"/>
      <c r="D17" s="112"/>
      <c r="E17" s="112"/>
      <c r="F17" s="112"/>
    </row>
    <row r="18" spans="1:6" ht="18.5" thickTop="1" thickBot="1" x14ac:dyDescent="0.4">
      <c r="A18" s="217" t="s">
        <v>32</v>
      </c>
      <c r="B18" s="218"/>
      <c r="C18" s="219" t="s">
        <v>165</v>
      </c>
      <c r="D18" s="219" t="s">
        <v>166</v>
      </c>
      <c r="E18" s="219" t="s">
        <v>167</v>
      </c>
      <c r="F18" s="220" t="s">
        <v>51</v>
      </c>
    </row>
    <row r="19" spans="1:6" ht="15.5" thickTop="1" thickBot="1" x14ac:dyDescent="0.4">
      <c r="A19" s="229"/>
      <c r="B19" s="229" t="s">
        <v>37</v>
      </c>
      <c r="C19" s="229" t="s">
        <v>27</v>
      </c>
      <c r="D19" s="229" t="s">
        <v>27</v>
      </c>
      <c r="E19" s="229" t="s">
        <v>27</v>
      </c>
      <c r="F19" s="229" t="s">
        <v>27</v>
      </c>
    </row>
    <row r="20" spans="1:6" x14ac:dyDescent="0.35">
      <c r="A20" s="226" t="s">
        <v>4</v>
      </c>
      <c r="B20" s="226" t="s">
        <v>38</v>
      </c>
      <c r="C20" s="150">
        <f>'Option 3 Budget FY21'!D85</f>
        <v>0</v>
      </c>
      <c r="D20" s="150">
        <f t="shared" ref="D20:E22" si="2">C20*1.03</f>
        <v>0</v>
      </c>
      <c r="E20" s="150">
        <f t="shared" si="2"/>
        <v>0</v>
      </c>
      <c r="F20" s="150">
        <f>SUM(C20:E20)</f>
        <v>0</v>
      </c>
    </row>
    <row r="21" spans="1:6" x14ac:dyDescent="0.35">
      <c r="A21" s="227" t="s">
        <v>152</v>
      </c>
      <c r="B21" s="227" t="s">
        <v>39</v>
      </c>
      <c r="C21" s="153">
        <f>'Option 3 Budget FY21'!D86</f>
        <v>0</v>
      </c>
      <c r="D21" s="153">
        <f t="shared" si="2"/>
        <v>0</v>
      </c>
      <c r="E21" s="153">
        <f t="shared" si="2"/>
        <v>0</v>
      </c>
      <c r="F21" s="153">
        <f>SUM(C21:E21)</f>
        <v>0</v>
      </c>
    </row>
    <row r="22" spans="1:6" ht="15" thickBot="1" x14ac:dyDescent="0.4">
      <c r="A22" s="228" t="s">
        <v>153</v>
      </c>
      <c r="B22" s="228" t="s">
        <v>40</v>
      </c>
      <c r="C22" s="156">
        <f>'Option 3 Budget FY21'!D87</f>
        <v>0</v>
      </c>
      <c r="D22" s="156">
        <f t="shared" si="2"/>
        <v>0</v>
      </c>
      <c r="E22" s="156">
        <f t="shared" si="2"/>
        <v>0</v>
      </c>
      <c r="F22" s="156">
        <f>SUM(C22:E22)</f>
        <v>0</v>
      </c>
    </row>
    <row r="23" spans="1:6" ht="15.5" thickTop="1" thickBot="1" x14ac:dyDescent="0.4">
      <c r="A23" s="221" t="s">
        <v>28</v>
      </c>
      <c r="B23" s="222"/>
      <c r="C23" s="159">
        <f>SUM(C20:C22)</f>
        <v>0</v>
      </c>
      <c r="D23" s="159">
        <f>SUM(D20:D22)</f>
        <v>0</v>
      </c>
      <c r="E23" s="159">
        <f>SUM(E20:E22)</f>
        <v>0</v>
      </c>
      <c r="F23" s="159">
        <f>SUM(C23:E23)</f>
        <v>0</v>
      </c>
    </row>
    <row r="24" spans="1:6" ht="15.5" thickTop="1" thickBot="1" x14ac:dyDescent="0.4">
      <c r="A24" s="112"/>
      <c r="B24" s="112"/>
      <c r="C24" s="112"/>
      <c r="D24" s="112"/>
      <c r="E24" s="112"/>
      <c r="F24" s="112"/>
    </row>
    <row r="25" spans="1:6" ht="18.5" thickTop="1" thickBot="1" x14ac:dyDescent="0.4">
      <c r="A25" s="217" t="s">
        <v>168</v>
      </c>
      <c r="B25" s="218"/>
      <c r="C25" s="219" t="s">
        <v>165</v>
      </c>
      <c r="D25" s="219" t="s">
        <v>166</v>
      </c>
      <c r="E25" s="219" t="s">
        <v>167</v>
      </c>
      <c r="F25" s="220" t="s">
        <v>51</v>
      </c>
    </row>
    <row r="26" spans="1:6" ht="15.5" thickTop="1" thickBot="1" x14ac:dyDescent="0.4">
      <c r="A26" s="230" t="s">
        <v>28</v>
      </c>
      <c r="B26" s="231"/>
      <c r="C26" s="232">
        <f>'Option 3 Budget FY21'!C102</f>
        <v>0</v>
      </c>
      <c r="D26" s="232">
        <f>C26*1.03</f>
        <v>0</v>
      </c>
      <c r="E26" s="232">
        <f>D26*1.03</f>
        <v>0</v>
      </c>
      <c r="F26" s="232">
        <f>SUM(C26:E26)</f>
        <v>0</v>
      </c>
    </row>
    <row r="27" spans="1:6" ht="15.5" thickTop="1" thickBot="1" x14ac:dyDescent="0.4">
      <c r="A27" s="112"/>
      <c r="B27" s="112"/>
      <c r="C27" s="112"/>
      <c r="D27" s="112"/>
      <c r="E27" s="112"/>
      <c r="F27" s="112"/>
    </row>
    <row r="28" spans="1:6" ht="18.5" thickTop="1" thickBot="1" x14ac:dyDescent="0.4">
      <c r="A28" s="217" t="s">
        <v>169</v>
      </c>
      <c r="B28" s="218"/>
      <c r="C28" s="219" t="s">
        <v>165</v>
      </c>
      <c r="D28" s="219" t="s">
        <v>166</v>
      </c>
      <c r="E28" s="219" t="s">
        <v>167</v>
      </c>
      <c r="F28" s="220" t="s">
        <v>51</v>
      </c>
    </row>
    <row r="29" spans="1:6" ht="15.5" thickTop="1" thickBot="1" x14ac:dyDescent="0.4">
      <c r="A29" s="230" t="s">
        <v>28</v>
      </c>
      <c r="B29" s="231"/>
      <c r="C29" s="232">
        <f>'Option 3 Budget FY21'!E120</f>
        <v>0</v>
      </c>
      <c r="D29" s="232">
        <f>C29*1.03</f>
        <v>0</v>
      </c>
      <c r="E29" s="232">
        <f>D29*1.03</f>
        <v>0</v>
      </c>
      <c r="F29" s="232">
        <f>SUM(C29:E29)</f>
        <v>0</v>
      </c>
    </row>
    <row r="30" spans="1:6" ht="15.5" thickTop="1" thickBot="1" x14ac:dyDescent="0.4">
      <c r="A30" s="112"/>
      <c r="B30" s="112"/>
      <c r="C30" s="112"/>
      <c r="D30" s="112"/>
      <c r="E30" s="112"/>
      <c r="F30" s="112"/>
    </row>
    <row r="31" spans="1:6" ht="18.5" thickTop="1" thickBot="1" x14ac:dyDescent="0.4">
      <c r="A31" s="217" t="s">
        <v>170</v>
      </c>
      <c r="B31" s="218"/>
      <c r="C31" s="219" t="s">
        <v>165</v>
      </c>
      <c r="D31" s="219" t="s">
        <v>166</v>
      </c>
      <c r="E31" s="219" t="s">
        <v>167</v>
      </c>
      <c r="F31" s="220" t="s">
        <v>51</v>
      </c>
    </row>
    <row r="32" spans="1:6" ht="15.5" thickTop="1" thickBot="1" x14ac:dyDescent="0.4">
      <c r="A32" s="230" t="s">
        <v>28</v>
      </c>
      <c r="B32" s="231"/>
      <c r="C32" s="232">
        <f>'Option 3 Budget FY21'!E136</f>
        <v>0</v>
      </c>
      <c r="D32" s="232">
        <f>C32*1.03</f>
        <v>0</v>
      </c>
      <c r="E32" s="232">
        <f>D32*1.03</f>
        <v>0</v>
      </c>
      <c r="F32" s="232">
        <f>SUM(C32:E32)</f>
        <v>0</v>
      </c>
    </row>
    <row r="33" spans="1:6" ht="15.5" thickTop="1" thickBot="1" x14ac:dyDescent="0.4">
      <c r="A33" s="112"/>
      <c r="B33" s="112"/>
      <c r="C33" s="112"/>
      <c r="D33" s="112"/>
      <c r="E33" s="112"/>
      <c r="F33" s="112"/>
    </row>
    <row r="34" spans="1:6" ht="18.5" thickTop="1" thickBot="1" x14ac:dyDescent="0.4">
      <c r="A34" s="217" t="s">
        <v>171</v>
      </c>
      <c r="B34" s="218"/>
      <c r="C34" s="219" t="s">
        <v>165</v>
      </c>
      <c r="D34" s="219" t="s">
        <v>166</v>
      </c>
      <c r="E34" s="219" t="s">
        <v>167</v>
      </c>
      <c r="F34" s="220" t="s">
        <v>51</v>
      </c>
    </row>
    <row r="35" spans="1:6" ht="15.5" thickTop="1" thickBot="1" x14ac:dyDescent="0.4">
      <c r="A35" s="230" t="s">
        <v>28</v>
      </c>
      <c r="B35" s="231"/>
      <c r="C35" s="232">
        <f>'Option 3 Budget FY21'!E152</f>
        <v>0</v>
      </c>
      <c r="D35" s="232">
        <f>C35*1.03</f>
        <v>0</v>
      </c>
      <c r="E35" s="232">
        <f>D35*1.03</f>
        <v>0</v>
      </c>
      <c r="F35" s="232">
        <f>SUM(C35:E35)</f>
        <v>0</v>
      </c>
    </row>
    <row r="36" spans="1:6" ht="15.5" thickTop="1" thickBot="1" x14ac:dyDescent="0.4">
      <c r="A36" s="112"/>
      <c r="B36" s="112"/>
      <c r="C36" s="112"/>
      <c r="D36" s="112"/>
      <c r="E36" s="112"/>
      <c r="F36" s="112"/>
    </row>
    <row r="37" spans="1:6" ht="18.5" thickTop="1" thickBot="1" x14ac:dyDescent="0.4">
      <c r="A37" s="217" t="s">
        <v>172</v>
      </c>
      <c r="B37" s="218"/>
      <c r="C37" s="219" t="s">
        <v>165</v>
      </c>
      <c r="D37" s="219" t="s">
        <v>166</v>
      </c>
      <c r="E37" s="219" t="s">
        <v>167</v>
      </c>
      <c r="F37" s="220" t="s">
        <v>51</v>
      </c>
    </row>
    <row r="38" spans="1:6" ht="15.5" thickTop="1" thickBot="1" x14ac:dyDescent="0.4">
      <c r="A38" s="230" t="s">
        <v>28</v>
      </c>
      <c r="B38" s="231"/>
      <c r="C38" s="232">
        <f>'Option 3 Budget FY21'!E166</f>
        <v>0</v>
      </c>
      <c r="D38" s="232">
        <f>C38*1.03</f>
        <v>0</v>
      </c>
      <c r="E38" s="232">
        <f>D38*1.03</f>
        <v>0</v>
      </c>
      <c r="F38" s="232">
        <f>SUM(C38:E38)</f>
        <v>0</v>
      </c>
    </row>
    <row r="39" spans="1:6" ht="15.5" thickTop="1" thickBot="1" x14ac:dyDescent="0.4">
      <c r="A39" s="112"/>
      <c r="B39" s="112"/>
      <c r="C39" s="112"/>
      <c r="D39" s="112"/>
      <c r="E39" s="112"/>
      <c r="F39" s="112"/>
    </row>
    <row r="40" spans="1:6" ht="18.5" thickTop="1" thickBot="1" x14ac:dyDescent="0.4">
      <c r="A40" s="217" t="s">
        <v>173</v>
      </c>
      <c r="B40" s="218"/>
      <c r="C40" s="219" t="s">
        <v>165</v>
      </c>
      <c r="D40" s="219" t="s">
        <v>166</v>
      </c>
      <c r="E40" s="219" t="s">
        <v>167</v>
      </c>
      <c r="F40" s="220" t="s">
        <v>51</v>
      </c>
    </row>
    <row r="41" spans="1:6" ht="15.5" thickTop="1" thickBot="1" x14ac:dyDescent="0.4">
      <c r="A41" s="230" t="s">
        <v>28</v>
      </c>
      <c r="B41" s="231"/>
      <c r="C41" s="232">
        <f>'Option 3 Budget FY21'!E176</f>
        <v>0</v>
      </c>
      <c r="D41" s="232">
        <f>C41*1.03</f>
        <v>0</v>
      </c>
      <c r="E41" s="232">
        <f>D41*1.03</f>
        <v>0</v>
      </c>
      <c r="F41" s="232">
        <f>SUM(C41:E41)</f>
        <v>0</v>
      </c>
    </row>
    <row r="42" spans="1:6" ht="15.5" thickTop="1" thickBot="1" x14ac:dyDescent="0.4">
      <c r="A42" s="112"/>
      <c r="B42" s="112"/>
      <c r="C42" s="112"/>
      <c r="D42" s="112"/>
      <c r="E42" s="112"/>
      <c r="F42" s="112"/>
    </row>
    <row r="43" spans="1:6" ht="18.5" thickTop="1" thickBot="1" x14ac:dyDescent="0.4">
      <c r="A43" s="217" t="s">
        <v>174</v>
      </c>
      <c r="B43" s="218"/>
      <c r="C43" s="219" t="s">
        <v>165</v>
      </c>
      <c r="D43" s="219" t="s">
        <v>166</v>
      </c>
      <c r="E43" s="219" t="s">
        <v>167</v>
      </c>
      <c r="F43" s="220" t="s">
        <v>51</v>
      </c>
    </row>
    <row r="44" spans="1:6" ht="15.5" thickTop="1" thickBot="1" x14ac:dyDescent="0.4">
      <c r="A44" s="230" t="s">
        <v>28</v>
      </c>
      <c r="B44" s="231"/>
      <c r="C44" s="232">
        <f>'Option 3 Budget FY21'!E185</f>
        <v>0</v>
      </c>
      <c r="D44" s="232">
        <f>C44*1.03</f>
        <v>0</v>
      </c>
      <c r="E44" s="232">
        <f>D44*1.03</f>
        <v>0</v>
      </c>
      <c r="F44" s="232">
        <f>SUM(C44:E44)</f>
        <v>0</v>
      </c>
    </row>
    <row r="45" spans="1:6" ht="15.5" thickTop="1" thickBot="1" x14ac:dyDescent="0.4">
      <c r="A45" s="112"/>
      <c r="B45" s="112"/>
      <c r="C45" s="112"/>
      <c r="D45" s="112"/>
      <c r="E45" s="112"/>
      <c r="F45" s="112"/>
    </row>
    <row r="46" spans="1:6" ht="18" thickBot="1" x14ac:dyDescent="0.4">
      <c r="A46" s="112"/>
      <c r="B46" s="117"/>
      <c r="C46" s="223" t="s">
        <v>165</v>
      </c>
      <c r="D46" s="223" t="s">
        <v>166</v>
      </c>
      <c r="E46" s="223" t="s">
        <v>167</v>
      </c>
      <c r="F46" s="224" t="s">
        <v>51</v>
      </c>
    </row>
    <row r="47" spans="1:6" ht="15.5" thickTop="1" thickBot="1" x14ac:dyDescent="0.4">
      <c r="A47" s="112"/>
      <c r="B47" s="233" t="s">
        <v>175</v>
      </c>
      <c r="C47" s="234">
        <f>C44+C41+C38+C35+C32+C29+C26+C23+C16</f>
        <v>0</v>
      </c>
      <c r="D47" s="234">
        <f>D44+D41+D38+D35+D32+D29+D26+D23+D16</f>
        <v>0</v>
      </c>
      <c r="E47" s="234">
        <f>E44+E41+E38+E35+E32+E29+E26+E23+E16</f>
        <v>0</v>
      </c>
      <c r="F47" s="235">
        <f>F44+F41+F38+F35+F32+F29+F26+F23+F16</f>
        <v>0</v>
      </c>
    </row>
  </sheetData>
  <sheetProtection algorithmName="SHA-512" hashValue="iW4Kj5/6bdZH+isxwJPVRKSzUsmAGj8D+suH0eimRdeCpitGltNgso4chKeuKIRVTQFQ4wrVC0D3XEE7GtY17w==" saltValue="APNnBYhUUkXD9AG3OePd9g==" spinCount="100000" sheet="1" objects="1" scenarios="1"/>
  <mergeCells count="6">
    <mergeCell ref="A6:B6"/>
    <mergeCell ref="A1:E1"/>
    <mergeCell ref="A2:E2"/>
    <mergeCell ref="A3:E3"/>
    <mergeCell ref="A4:E4"/>
    <mergeCell ref="A5:E5"/>
  </mergeCells>
  <pageMargins left="0.7" right="0.7" top="0.75" bottom="0.75" header="0.3" footer="0.3"/>
  <pageSetup scale="63" orientation="portrait" r:id="rId1"/>
  <headerFooter>
    <oddFooter>&amp;LOption 3 Budget Projections&amp;R&amp;N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List!$A$1:$A$4</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Option 1 Budget FY21</vt:lpstr>
      <vt:lpstr>Option 1 Budget Narrative</vt:lpstr>
      <vt:lpstr>Option 1 FY22-23 Budget</vt:lpstr>
      <vt:lpstr>Option 2 Budget FY21</vt:lpstr>
      <vt:lpstr>Option 2 Budget Narrative</vt:lpstr>
      <vt:lpstr>Option 2 FY22-23 Budget</vt:lpstr>
      <vt:lpstr>Option 3 Budget FY21</vt:lpstr>
      <vt:lpstr>Option 3 Budget Narrative</vt:lpstr>
      <vt:lpstr>Option 3 FY22-23 Budget</vt:lpstr>
      <vt:lpstr>List</vt:lpstr>
      <vt:lpstr>'Option 1 Budget FY21'!Print_Area</vt:lpstr>
      <vt:lpstr>'Option 1 Budget Narrative'!Print_Area</vt:lpstr>
      <vt:lpstr>'Option 1 FY22-23 Budget'!Print_Area</vt:lpstr>
      <vt:lpstr>'Option 2 Budget FY21'!Print_Area</vt:lpstr>
      <vt:lpstr>'Option 2 Budget Narrative'!Print_Area</vt:lpstr>
      <vt:lpstr>'Option 2 FY22-23 Budget'!Print_Area</vt:lpstr>
      <vt:lpstr>'Option 3 Budget FY21'!Print_Area</vt:lpstr>
      <vt:lpstr>'Option 3 Budget Narrative'!Print_Area</vt:lpstr>
      <vt:lpstr>'Option 3 FY22-23 Budget'!Print_Area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Sarah</dc:creator>
  <cp:lastModifiedBy>Kincaid, Lori</cp:lastModifiedBy>
  <cp:lastPrinted>2020-02-06T20:23:37Z</cp:lastPrinted>
  <dcterms:created xsi:type="dcterms:W3CDTF">2017-01-26T13:24:11Z</dcterms:created>
  <dcterms:modified xsi:type="dcterms:W3CDTF">2020-02-07T13:59:19Z</dcterms:modified>
</cp:coreProperties>
</file>