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FY15-DRA-split totals" sheetId="1" r:id="rId1"/>
  </sheets>
  <definedNames>
    <definedName name="_xlnm.Print_Area" localSheetId="0">'FY15-DRA-split totals'!$A$1:$H$86</definedName>
    <definedName name="_xlnm.Print_Titles" localSheetId="0">'FY15-DRA-split totals'!$4:$6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<sst xmlns="http://schemas.openxmlformats.org/spreadsheetml/2006/main" count="69" uniqueCount="68">
  <si>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Note: </t>
  </si>
  <si>
    <t>For towns that are part of two school districts.</t>
  </si>
  <si>
    <t>Est. FY2015</t>
  </si>
  <si>
    <t>Grant</t>
  </si>
  <si>
    <t>Total Adequacy</t>
  </si>
  <si>
    <t>Retained</t>
  </si>
  <si>
    <t xml:space="preserve">and  </t>
  </si>
  <si>
    <t>Dist</t>
  </si>
  <si>
    <t>Loc</t>
  </si>
  <si>
    <t>District/Town</t>
  </si>
  <si>
    <t>State Tax</t>
  </si>
  <si>
    <t xml:space="preserve"> State Tax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</si>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</sst>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144" applyFont="1">
      <alignment/>
      <protection/>
    </xf>
    <xf numFmtId="0" fontId="4" fillId="0" borderId="0" xfId="144" applyFont="1">
      <alignment/>
      <protection/>
    </xf>
    <xf numFmtId="8" fontId="5" fillId="0" borderId="0" xfId="144" applyNumberFormat="1" applyFont="1" applyAlignment="1">
      <alignment horizontal="right"/>
      <protection/>
    </xf>
    <xf numFmtId="164" fontId="5" fillId="0" borderId="0" xfId="144" applyNumberFormat="1" applyFont="1" applyAlignment="1">
      <alignment horizontal="right"/>
      <protection/>
    </xf>
    <xf numFmtId="0" fontId="5" fillId="0" borderId="0" xfId="144" applyFont="1">
      <alignment/>
      <protection/>
    </xf>
    <xf numFmtId="6" fontId="3" fillId="0" borderId="0" xfId="144" applyNumberFormat="1" applyFont="1">
      <alignment/>
      <protection/>
    </xf>
    <xf numFmtId="43" fontId="3" fillId="0" borderId="0" xfId="42" applyFont="1" applyAlignment="1">
      <alignment/>
    </xf>
    <xf numFmtId="43" fontId="3" fillId="0" borderId="0" xfId="144" applyNumberFormat="1" applyFont="1">
      <alignment/>
      <protection/>
    </xf>
    <xf numFmtId="6" fontId="3" fillId="0" borderId="0" xfId="144" applyNumberFormat="1" applyFont="1" applyBorder="1">
      <alignment/>
      <protection/>
    </xf>
    <xf numFmtId="43" fontId="5" fillId="0" borderId="10" xfId="42" applyFont="1" applyBorder="1" applyAlignment="1">
      <alignment/>
    </xf>
    <xf numFmtId="6" fontId="3" fillId="0" borderId="11" xfId="144" applyNumberFormat="1" applyFont="1" applyBorder="1">
      <alignment/>
      <protection/>
    </xf>
    <xf numFmtId="6" fontId="5" fillId="0" borderId="0" xfId="144" applyNumberFormat="1" applyFont="1">
      <alignment/>
      <protection/>
    </xf>
    <xf numFmtId="43" fontId="3" fillId="0" borderId="11" xfId="144" applyNumberFormat="1" applyFont="1" applyBorder="1">
      <alignment/>
      <protection/>
    </xf>
    <xf numFmtId="43" fontId="3" fillId="0" borderId="11" xfId="42" applyFont="1" applyBorder="1" applyAlignment="1">
      <alignment/>
    </xf>
    <xf numFmtId="43" fontId="5" fillId="0" borderId="0" xfId="42" applyFont="1" applyAlignment="1">
      <alignment/>
    </xf>
    <xf numFmtId="6" fontId="5" fillId="0" borderId="10" xfId="144" applyNumberFormat="1" applyFont="1" applyBorder="1">
      <alignment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 2" xfId="68"/>
    <cellStyle name="Comma 30" xfId="69"/>
    <cellStyle name="Comma 31" xfId="70"/>
    <cellStyle name="Comma 32" xfId="71"/>
    <cellStyle name="Comma 33" xfId="72"/>
    <cellStyle name="Comma 34" xfId="73"/>
    <cellStyle name="Comma 35" xfId="74"/>
    <cellStyle name="Comma 36" xfId="75"/>
    <cellStyle name="Comma 36 2" xfId="76"/>
    <cellStyle name="Comma 36 2 2" xfId="77"/>
    <cellStyle name="Comma 36 3" xfId="78"/>
    <cellStyle name="Comma 37" xfId="79"/>
    <cellStyle name="Comma 5" xfId="80"/>
    <cellStyle name="Comma 6" xfId="81"/>
    <cellStyle name="Comma 7" xfId="82"/>
    <cellStyle name="Comma 8" xfId="83"/>
    <cellStyle name="Comma 9" xfId="84"/>
    <cellStyle name="Currency" xfId="85"/>
    <cellStyle name="Currency [0]" xfId="86"/>
    <cellStyle name="Currency 2" xfId="87"/>
    <cellStyle name="Currency 2 2" xfId="88"/>
    <cellStyle name="Currency 5" xfId="89"/>
    <cellStyle name="Currency 6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 10" xfId="100"/>
    <cellStyle name="Normal 11" xfId="101"/>
    <cellStyle name="Normal 12" xfId="102"/>
    <cellStyle name="Normal 13" xfId="103"/>
    <cellStyle name="Normal 14" xfId="104"/>
    <cellStyle name="Normal 15" xfId="105"/>
    <cellStyle name="Normal 16" xfId="106"/>
    <cellStyle name="Normal 17" xfId="107"/>
    <cellStyle name="Normal 18" xfId="108"/>
    <cellStyle name="Normal 19" xfId="109"/>
    <cellStyle name="Normal 2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121"/>
    <cellStyle name="Normal 3 2" xfId="122"/>
    <cellStyle name="Normal 3 2 2" xfId="123"/>
    <cellStyle name="Normal 3 3" xfId="124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6 2" xfId="132"/>
    <cellStyle name="Normal 36 3" xfId="133"/>
    <cellStyle name="Normal 37" xfId="134"/>
    <cellStyle name="Normal 38" xfId="135"/>
    <cellStyle name="Normal 39" xfId="136"/>
    <cellStyle name="Normal 4" xfId="137"/>
    <cellStyle name="Normal 40" xfId="138"/>
    <cellStyle name="Normal 5" xfId="139"/>
    <cellStyle name="Normal 6" xfId="140"/>
    <cellStyle name="Normal 7" xfId="141"/>
    <cellStyle name="Normal 8" xfId="142"/>
    <cellStyle name="Normal 9" xfId="143"/>
    <cellStyle name="Normal_FY11 Adequacy Aid 11-6-09 for Splits and Vouchers" xfId="144"/>
    <cellStyle name="Note" xfId="145"/>
    <cellStyle name="Output" xfId="146"/>
    <cellStyle name="Percent" xfId="147"/>
    <cellStyle name="Percent 2" xfId="148"/>
    <cellStyle name="Percent 2 2" xfId="149"/>
    <cellStyle name="Percent 5" xfId="150"/>
    <cellStyle name="Percent 6" xfId="151"/>
    <cellStyle name="Title" xfId="152"/>
    <cellStyle name="Total" xfId="153"/>
    <cellStyle name="Warning Text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5"/>
  <sheetViews>
    <sheetView tabSelected="1" zoomScalePageLayoutView="0" workbookViewId="0" topLeftCell="A1">
      <pane xSplit="5" ySplit="6" topLeftCell="F7" activePane="bottomRight" state="frozen"/>
      <selection pane="topLeft" activeCell="C6" sqref="C6:O249"/>
      <selection pane="topRight" activeCell="C6" sqref="C6:O249"/>
      <selection pane="bottomLeft" activeCell="C6" sqref="C6:O249"/>
      <selection pane="bottomRight" activeCell="F8" sqref="F8"/>
    </sheetView>
  </sheetViews>
  <sheetFormatPr defaultColWidth="11.421875" defaultRowHeight="15"/>
  <cols>
    <col min="1" max="1" width="5.00390625" style="1" customWidth="1"/>
    <col min="2" max="2" width="4.28125" style="1" customWidth="1"/>
    <col min="3" max="3" width="11.421875" style="1" customWidth="1"/>
    <col min="4" max="4" width="13.00390625" style="1" customWidth="1"/>
    <col min="5" max="5" width="11.28125" style="1" customWidth="1"/>
    <col min="6" max="6" width="15.57421875" style="1" bestFit="1" customWidth="1"/>
    <col min="7" max="7" width="13.28125" style="1" customWidth="1"/>
    <col min="8" max="8" width="15.28125" style="1" customWidth="1"/>
    <col min="9" max="16384" width="11.421875" style="1" customWidth="1"/>
  </cols>
  <sheetData>
    <row r="1" ht="12.75">
      <c r="E1" s="2"/>
    </row>
    <row r="2" spans="3:4" ht="12.75">
      <c r="C2" s="2" t="s">
        <v>0</v>
      </c>
      <c r="D2" s="1" t="s">
        <v>1</v>
      </c>
    </row>
    <row r="4" spans="6:8" ht="12.75">
      <c r="F4" s="3" t="s">
        <v>2</v>
      </c>
      <c r="G4" s="4">
        <v>2.48</v>
      </c>
      <c r="H4" s="3" t="s">
        <v>3</v>
      </c>
    </row>
    <row r="5" spans="6:8" ht="12.75">
      <c r="F5" s="3" t="s">
        <v>4</v>
      </c>
      <c r="G5" s="3" t="s">
        <v>5</v>
      </c>
      <c r="H5" s="3" t="s">
        <v>6</v>
      </c>
    </row>
    <row r="6" spans="1:8" ht="12.75">
      <c r="A6" s="5" t="s">
        <v>7</v>
      </c>
      <c r="B6" s="5" t="s">
        <v>8</v>
      </c>
      <c r="C6" s="5" t="s">
        <v>9</v>
      </c>
      <c r="F6" s="3" t="s">
        <v>3</v>
      </c>
      <c r="G6" s="3" t="s">
        <v>10</v>
      </c>
      <c r="H6" s="3" t="s">
        <v>11</v>
      </c>
    </row>
    <row r="8" spans="1:9" ht="12.75">
      <c r="A8" s="1">
        <v>17</v>
      </c>
      <c r="B8" s="1">
        <v>17</v>
      </c>
      <c r="C8" s="1" t="s">
        <v>12</v>
      </c>
      <c r="F8" s="8">
        <v>2052230.46</v>
      </c>
      <c r="G8" s="6">
        <v>2398843</v>
      </c>
      <c r="H8" s="7">
        <f aca="true" t="shared" si="0" ref="H8:H15">SUM(F8:G8)</f>
        <v>4451073.46</v>
      </c>
      <c r="I8" s="6"/>
    </row>
    <row r="9" spans="1:8" ht="12.75">
      <c r="A9" s="1">
        <v>23</v>
      </c>
      <c r="B9" s="1">
        <v>23</v>
      </c>
      <c r="C9" s="1" t="s">
        <v>13</v>
      </c>
      <c r="F9" s="8">
        <v>540478.28</v>
      </c>
      <c r="G9" s="6">
        <v>396187</v>
      </c>
      <c r="H9" s="7">
        <f t="shared" si="0"/>
        <v>936665.28</v>
      </c>
    </row>
    <row r="10" spans="1:8" ht="12.75">
      <c r="A10" s="1">
        <v>53</v>
      </c>
      <c r="B10" s="1">
        <v>53</v>
      </c>
      <c r="C10" s="1" t="s">
        <v>14</v>
      </c>
      <c r="F10" s="8">
        <v>578286.5</v>
      </c>
      <c r="G10" s="6">
        <v>243905</v>
      </c>
      <c r="H10" s="7">
        <f t="shared" si="0"/>
        <v>822191.5</v>
      </c>
    </row>
    <row r="11" spans="1:8" ht="12.75">
      <c r="A11" s="1">
        <v>63</v>
      </c>
      <c r="B11" s="1">
        <v>63</v>
      </c>
      <c r="C11" s="1" t="s">
        <v>15</v>
      </c>
      <c r="F11" s="8">
        <v>807294.94</v>
      </c>
      <c r="G11" s="6">
        <v>469923</v>
      </c>
      <c r="H11" s="7">
        <f t="shared" si="0"/>
        <v>1277217.94</v>
      </c>
    </row>
    <row r="12" spans="1:8" ht="12.75">
      <c r="A12" s="1">
        <v>71</v>
      </c>
      <c r="B12" s="1">
        <v>71</v>
      </c>
      <c r="C12" s="1" t="s">
        <v>16</v>
      </c>
      <c r="F12" s="8">
        <v>1933567.11</v>
      </c>
      <c r="G12" s="6">
        <v>598574</v>
      </c>
      <c r="H12" s="7">
        <f t="shared" si="0"/>
        <v>2532141.1100000003</v>
      </c>
    </row>
    <row r="13" spans="1:8" ht="12.75">
      <c r="A13" s="1">
        <v>75</v>
      </c>
      <c r="B13" s="1">
        <v>75</v>
      </c>
      <c r="C13" s="1" t="s">
        <v>17</v>
      </c>
      <c r="F13" s="8">
        <v>1262810.05</v>
      </c>
      <c r="G13" s="6">
        <v>622359</v>
      </c>
      <c r="H13" s="7">
        <f t="shared" si="0"/>
        <v>1885169.05</v>
      </c>
    </row>
    <row r="14" spans="1:8" ht="12.75">
      <c r="A14" s="1">
        <v>142</v>
      </c>
      <c r="B14" s="1">
        <v>0</v>
      </c>
      <c r="C14" s="1" t="s">
        <v>18</v>
      </c>
      <c r="F14" s="8">
        <v>0</v>
      </c>
      <c r="G14" s="6">
        <v>2608740</v>
      </c>
      <c r="H14" s="7">
        <f t="shared" si="0"/>
        <v>2608740</v>
      </c>
    </row>
    <row r="15" spans="1:8" ht="12.75">
      <c r="A15" s="1">
        <v>153</v>
      </c>
      <c r="B15" s="1">
        <v>153</v>
      </c>
      <c r="C15" s="1" t="s">
        <v>19</v>
      </c>
      <c r="F15" s="8">
        <v>306486.15</v>
      </c>
      <c r="G15" s="6">
        <v>290307</v>
      </c>
      <c r="H15" s="7">
        <f t="shared" si="0"/>
        <v>596793.15</v>
      </c>
    </row>
    <row r="16" spans="6:8" ht="12.75">
      <c r="F16" s="6"/>
      <c r="G16" s="6"/>
      <c r="H16" s="6"/>
    </row>
    <row r="17" spans="1:8" ht="12.75">
      <c r="A17" s="1">
        <v>172</v>
      </c>
      <c r="B17" s="1">
        <v>63</v>
      </c>
      <c r="C17" s="1" t="s">
        <v>20</v>
      </c>
      <c r="F17" s="8">
        <v>1202401.21</v>
      </c>
      <c r="G17" s="6">
        <v>720056</v>
      </c>
      <c r="H17" s="7">
        <f aca="true" t="shared" si="1" ref="H17:H22">SUM(F17:G17)</f>
        <v>1922457.21</v>
      </c>
    </row>
    <row r="18" spans="1:8" ht="12.75">
      <c r="A18" s="1">
        <v>172</v>
      </c>
      <c r="B18" s="1">
        <v>153</v>
      </c>
      <c r="C18" s="1" t="s">
        <v>21</v>
      </c>
      <c r="F18" s="8">
        <v>399377.85</v>
      </c>
      <c r="G18" s="6">
        <v>402549</v>
      </c>
      <c r="H18" s="7">
        <f t="shared" si="1"/>
        <v>801926.85</v>
      </c>
    </row>
    <row r="19" spans="1:8" ht="12.75">
      <c r="A19" s="1">
        <v>172</v>
      </c>
      <c r="B19" s="1">
        <v>173</v>
      </c>
      <c r="C19" s="1" t="s">
        <v>22</v>
      </c>
      <c r="F19" s="8">
        <v>2653975.75</v>
      </c>
      <c r="G19" s="6">
        <v>2198411</v>
      </c>
      <c r="H19" s="7">
        <f t="shared" si="1"/>
        <v>4852386.75</v>
      </c>
    </row>
    <row r="20" spans="1:8" ht="12.75">
      <c r="A20" s="1">
        <v>172</v>
      </c>
      <c r="B20" s="1">
        <v>281</v>
      </c>
      <c r="C20" s="1" t="s">
        <v>23</v>
      </c>
      <c r="F20" s="8">
        <v>349941.87</v>
      </c>
      <c r="G20" s="6">
        <v>479125</v>
      </c>
      <c r="H20" s="7">
        <f t="shared" si="1"/>
        <v>829066.87</v>
      </c>
    </row>
    <row r="21" spans="1:8" ht="12.75">
      <c r="A21" s="1">
        <v>172</v>
      </c>
      <c r="B21" s="1">
        <v>387</v>
      </c>
      <c r="C21" s="1" t="s">
        <v>24</v>
      </c>
      <c r="F21" s="8">
        <v>333006.38</v>
      </c>
      <c r="G21" s="6">
        <v>379419</v>
      </c>
      <c r="H21" s="7">
        <f t="shared" si="1"/>
        <v>712425.38</v>
      </c>
    </row>
    <row r="22" spans="1:8" ht="12.75">
      <c r="A22" s="1">
        <v>172</v>
      </c>
      <c r="B22" s="1">
        <v>511</v>
      </c>
      <c r="C22" s="1" t="s">
        <v>25</v>
      </c>
      <c r="F22" s="8">
        <v>954686.5</v>
      </c>
      <c r="G22" s="9">
        <v>1643986</v>
      </c>
      <c r="H22" s="7">
        <f t="shared" si="1"/>
        <v>2598672.5</v>
      </c>
    </row>
    <row r="23" spans="6:8" ht="12.75">
      <c r="F23" s="10">
        <f>SUM(F17:F22)</f>
        <v>5893389.5600000005</v>
      </c>
      <c r="G23" s="10">
        <f>SUM(G17:G22)</f>
        <v>5823546</v>
      </c>
      <c r="H23" s="10">
        <f>SUM(H17:H22)</f>
        <v>11716935.56</v>
      </c>
    </row>
    <row r="24" spans="6:8" ht="12.75">
      <c r="F24" s="6"/>
      <c r="G24" s="6"/>
      <c r="H24" s="6"/>
    </row>
    <row r="25" spans="1:8" ht="12.75">
      <c r="A25" s="1">
        <v>173</v>
      </c>
      <c r="B25" s="1">
        <v>173</v>
      </c>
      <c r="C25" s="1" t="s">
        <v>26</v>
      </c>
      <c r="F25" s="8">
        <v>2097144.46</v>
      </c>
      <c r="G25" s="6">
        <v>1746343</v>
      </c>
      <c r="H25" s="7">
        <f aca="true" t="shared" si="2" ref="H25:H31">SUM(F25:G25)</f>
        <v>3843487.46</v>
      </c>
    </row>
    <row r="26" spans="1:8" ht="12.75">
      <c r="A26" s="1">
        <v>225</v>
      </c>
      <c r="B26" s="1">
        <v>225</v>
      </c>
      <c r="C26" s="1" t="s">
        <v>27</v>
      </c>
      <c r="F26" s="8">
        <v>34003.1</v>
      </c>
      <c r="G26" s="6">
        <v>4494063</v>
      </c>
      <c r="H26" s="7">
        <f t="shared" si="2"/>
        <v>4528066.1</v>
      </c>
    </row>
    <row r="27" spans="1:8" ht="12.75">
      <c r="A27" s="1">
        <v>227</v>
      </c>
      <c r="B27" s="1">
        <v>227</v>
      </c>
      <c r="C27" s="1" t="s">
        <v>28</v>
      </c>
      <c r="F27" s="8">
        <v>120386.76</v>
      </c>
      <c r="G27" s="6">
        <v>720106</v>
      </c>
      <c r="H27" s="7">
        <f t="shared" si="2"/>
        <v>840492.76</v>
      </c>
    </row>
    <row r="28" spans="1:8" ht="12.75">
      <c r="A28" s="1">
        <v>233</v>
      </c>
      <c r="B28" s="1">
        <v>233</v>
      </c>
      <c r="C28" s="1" t="s">
        <v>29</v>
      </c>
      <c r="F28" s="8">
        <v>0</v>
      </c>
      <c r="G28" s="6">
        <v>2311554</v>
      </c>
      <c r="H28" s="7">
        <f t="shared" si="2"/>
        <v>2311554</v>
      </c>
    </row>
    <row r="29" spans="1:8" ht="12.75">
      <c r="A29" s="1">
        <v>245</v>
      </c>
      <c r="B29" s="1">
        <v>245</v>
      </c>
      <c r="C29" s="1" t="s">
        <v>30</v>
      </c>
      <c r="F29" s="8">
        <v>1576966.47</v>
      </c>
      <c r="G29" s="6">
        <v>604448</v>
      </c>
      <c r="H29" s="7">
        <f t="shared" si="2"/>
        <v>2181414.4699999997</v>
      </c>
    </row>
    <row r="30" spans="1:8" ht="12.75">
      <c r="A30" s="1">
        <v>257</v>
      </c>
      <c r="B30" s="1">
        <v>257</v>
      </c>
      <c r="C30" s="1" t="s">
        <v>31</v>
      </c>
      <c r="F30" s="8">
        <v>0</v>
      </c>
      <c r="G30" s="6">
        <v>1235773</v>
      </c>
      <c r="H30" s="7">
        <f t="shared" si="2"/>
        <v>1235773</v>
      </c>
    </row>
    <row r="31" spans="1:8" ht="12.75">
      <c r="A31" s="1">
        <v>259</v>
      </c>
      <c r="B31" s="1">
        <v>259</v>
      </c>
      <c r="C31" s="1" t="s">
        <v>32</v>
      </c>
      <c r="F31" s="8">
        <v>879324.82</v>
      </c>
      <c r="G31" s="6">
        <v>1391243</v>
      </c>
      <c r="H31" s="7">
        <f t="shared" si="2"/>
        <v>2270567.82</v>
      </c>
    </row>
    <row r="32" spans="6:8" ht="12.75">
      <c r="F32" s="6"/>
      <c r="G32" s="6"/>
      <c r="H32" s="6"/>
    </row>
    <row r="33" spans="1:8" ht="12.75">
      <c r="A33" s="1">
        <v>260</v>
      </c>
      <c r="B33" s="1">
        <v>71</v>
      </c>
      <c r="C33" s="1" t="s">
        <v>33</v>
      </c>
      <c r="F33" s="8">
        <v>2035166.7</v>
      </c>
      <c r="G33" s="6">
        <v>645604</v>
      </c>
      <c r="H33" s="7">
        <f>SUM(F33:G33)</f>
        <v>2680770.7</v>
      </c>
    </row>
    <row r="34" spans="1:8" ht="12.75">
      <c r="A34" s="1">
        <v>260</v>
      </c>
      <c r="B34" s="1">
        <v>259</v>
      </c>
      <c r="C34" s="1" t="s">
        <v>34</v>
      </c>
      <c r="F34" s="8">
        <v>1009665.12</v>
      </c>
      <c r="G34" s="11">
        <v>1576425</v>
      </c>
      <c r="H34" s="7">
        <f>SUM(F34:G34)</f>
        <v>2586090.12</v>
      </c>
    </row>
    <row r="35" spans="6:8" ht="12.75">
      <c r="F35" s="10">
        <f>SUM(F33:F34)</f>
        <v>3044831.82</v>
      </c>
      <c r="G35" s="12">
        <f>SUM(G33:G34)</f>
        <v>2222029</v>
      </c>
      <c r="H35" s="10">
        <f>SUM(H33:H34)</f>
        <v>5266860.82</v>
      </c>
    </row>
    <row r="36" spans="6:8" ht="12.75">
      <c r="F36" s="6"/>
      <c r="G36" s="6"/>
      <c r="H36" s="6"/>
    </row>
    <row r="37" spans="1:8" ht="12.75">
      <c r="A37" s="1">
        <v>275</v>
      </c>
      <c r="B37" s="1">
        <v>245</v>
      </c>
      <c r="C37" s="1" t="s">
        <v>35</v>
      </c>
      <c r="F37" s="8">
        <v>660500.15</v>
      </c>
      <c r="G37" s="6">
        <v>268780</v>
      </c>
      <c r="H37" s="7">
        <f>SUM(F37:G37)</f>
        <v>929280.15</v>
      </c>
    </row>
    <row r="38" spans="1:8" ht="12.75">
      <c r="A38" s="1">
        <v>275</v>
      </c>
      <c r="B38" s="1">
        <v>555</v>
      </c>
      <c r="C38" s="1" t="s">
        <v>36</v>
      </c>
      <c r="F38" s="13">
        <v>2694843.4</v>
      </c>
      <c r="G38" s="11">
        <v>678009</v>
      </c>
      <c r="H38" s="14">
        <f>SUM(F38:G38)</f>
        <v>3372852.4</v>
      </c>
    </row>
    <row r="39" spans="6:8" ht="12.75">
      <c r="F39" s="15">
        <f>SUM(F37:F38)</f>
        <v>3355343.55</v>
      </c>
      <c r="G39" s="15">
        <f>SUM(G37:G38)</f>
        <v>946789</v>
      </c>
      <c r="H39" s="15">
        <f>SUM(H37:H38)</f>
        <v>4302132.55</v>
      </c>
    </row>
    <row r="40" spans="6:8" ht="12.75">
      <c r="F40" s="6"/>
      <c r="G40" s="6"/>
      <c r="H40" s="6"/>
    </row>
    <row r="41" spans="1:8" ht="12.75">
      <c r="A41" s="1">
        <v>281</v>
      </c>
      <c r="B41" s="1">
        <v>281</v>
      </c>
      <c r="C41" s="1" t="s">
        <v>37</v>
      </c>
      <c r="F41" s="8">
        <v>188099.13</v>
      </c>
      <c r="G41" s="6">
        <v>245395</v>
      </c>
      <c r="H41" s="7">
        <f>SUM(F41:G41)</f>
        <v>433494.13</v>
      </c>
    </row>
    <row r="42" spans="6:8" ht="12.75">
      <c r="F42" s="6"/>
      <c r="G42" s="6"/>
      <c r="H42" s="6"/>
    </row>
    <row r="43" spans="1:8" ht="12.75">
      <c r="A43" s="1">
        <v>288</v>
      </c>
      <c r="B43" s="1">
        <v>155</v>
      </c>
      <c r="C43" s="1" t="s">
        <v>38</v>
      </c>
      <c r="F43" s="8">
        <v>0</v>
      </c>
      <c r="G43" s="6">
        <v>74465</v>
      </c>
      <c r="H43" s="7">
        <f>SUM(F43:G43)</f>
        <v>74465</v>
      </c>
    </row>
    <row r="44" spans="1:8" ht="12.75">
      <c r="A44" s="1">
        <v>288</v>
      </c>
      <c r="B44" s="1">
        <v>183</v>
      </c>
      <c r="C44" s="1" t="s">
        <v>39</v>
      </c>
      <c r="F44" s="8">
        <v>0</v>
      </c>
      <c r="G44" s="6">
        <v>412964</v>
      </c>
      <c r="H44" s="7">
        <f>SUM(F44:G44)</f>
        <v>412964</v>
      </c>
    </row>
    <row r="45" spans="1:8" ht="12.75">
      <c r="A45" s="1">
        <v>288</v>
      </c>
      <c r="B45" s="1">
        <v>512</v>
      </c>
      <c r="C45" s="1" t="s">
        <v>40</v>
      </c>
      <c r="F45" s="8">
        <v>0</v>
      </c>
      <c r="G45" s="9">
        <v>177171</v>
      </c>
      <c r="H45" s="7">
        <f>SUM(F45:G45)</f>
        <v>177171</v>
      </c>
    </row>
    <row r="46" spans="6:8" ht="12.75">
      <c r="F46" s="10">
        <f>SUM(F43:F45)</f>
        <v>0</v>
      </c>
      <c r="G46" s="16">
        <f>SUM(G43:G45)</f>
        <v>664600</v>
      </c>
      <c r="H46" s="10">
        <f>SUM(H43:H45)</f>
        <v>664600</v>
      </c>
    </row>
    <row r="47" spans="6:8" ht="12.75">
      <c r="F47" s="6"/>
      <c r="G47" s="6"/>
      <c r="H47" s="6"/>
    </row>
    <row r="48" spans="1:8" ht="12.75">
      <c r="A48" s="1">
        <v>367</v>
      </c>
      <c r="B48" s="1">
        <v>367</v>
      </c>
      <c r="C48" s="1" t="s">
        <v>41</v>
      </c>
      <c r="F48" s="8">
        <v>812180.2</v>
      </c>
      <c r="G48" s="6">
        <v>368908</v>
      </c>
      <c r="H48" s="7">
        <f>SUM(F48:G48)</f>
        <v>1181088.2</v>
      </c>
    </row>
    <row r="49" spans="1:8" ht="12.75">
      <c r="A49" s="1">
        <v>387</v>
      </c>
      <c r="B49" s="1">
        <v>387</v>
      </c>
      <c r="C49" s="1" t="s">
        <v>42</v>
      </c>
      <c r="F49" s="8">
        <v>229120.48</v>
      </c>
      <c r="G49" s="6">
        <v>262142</v>
      </c>
      <c r="H49" s="7">
        <f>SUM(F49:G49)</f>
        <v>491262.48</v>
      </c>
    </row>
    <row r="50" spans="1:8" ht="12.75">
      <c r="A50" s="1">
        <v>405</v>
      </c>
      <c r="B50" s="1">
        <v>405</v>
      </c>
      <c r="C50" s="1" t="s">
        <v>43</v>
      </c>
      <c r="F50" s="8">
        <v>174076.46</v>
      </c>
      <c r="G50" s="6">
        <v>1850017</v>
      </c>
      <c r="H50" s="7">
        <f>SUM(F50:G50)</f>
        <v>2024093.46</v>
      </c>
    </row>
    <row r="51" spans="6:8" ht="12.75">
      <c r="F51" s="6"/>
      <c r="G51" s="6"/>
      <c r="H51" s="6"/>
    </row>
    <row r="52" spans="1:8" ht="12.75">
      <c r="A52" s="1">
        <v>428</v>
      </c>
      <c r="B52" s="1">
        <v>23</v>
      </c>
      <c r="C52" s="1" t="s">
        <v>44</v>
      </c>
      <c r="F52" s="8">
        <v>237076.43</v>
      </c>
      <c r="G52" s="6">
        <v>169714</v>
      </c>
      <c r="H52" s="7">
        <f aca="true" t="shared" si="3" ref="H52:H58">SUM(F52:G52)</f>
        <v>406790.43</v>
      </c>
    </row>
    <row r="53" spans="1:8" ht="12.75">
      <c r="A53" s="1">
        <v>428</v>
      </c>
      <c r="B53" s="1">
        <v>75</v>
      </c>
      <c r="C53" s="1" t="s">
        <v>45</v>
      </c>
      <c r="F53" s="8">
        <v>526633.12</v>
      </c>
      <c r="G53" s="6">
        <v>258670</v>
      </c>
      <c r="H53" s="7">
        <f t="shared" si="3"/>
        <v>785303.12</v>
      </c>
    </row>
    <row r="54" spans="1:8" ht="12.75">
      <c r="A54" s="1">
        <v>428</v>
      </c>
      <c r="B54" s="1">
        <v>257</v>
      </c>
      <c r="C54" s="1" t="s">
        <v>46</v>
      </c>
      <c r="F54" s="8">
        <v>0</v>
      </c>
      <c r="G54" s="6">
        <v>593917</v>
      </c>
      <c r="H54" s="7">
        <f t="shared" si="3"/>
        <v>593917</v>
      </c>
    </row>
    <row r="55" spans="1:8" ht="12.75">
      <c r="A55" s="1">
        <v>428</v>
      </c>
      <c r="B55" s="1">
        <v>447</v>
      </c>
      <c r="C55" s="1" t="s">
        <v>47</v>
      </c>
      <c r="D55" s="5"/>
      <c r="F55" s="8">
        <v>1050395.77</v>
      </c>
      <c r="G55" s="6">
        <v>339093</v>
      </c>
      <c r="H55" s="7">
        <f t="shared" si="3"/>
        <v>1389488.77</v>
      </c>
    </row>
    <row r="56" spans="1:8" ht="12.75">
      <c r="A56" s="1">
        <v>428</v>
      </c>
      <c r="B56" s="1">
        <v>467</v>
      </c>
      <c r="C56" s="1" t="s">
        <v>48</v>
      </c>
      <c r="F56" s="8">
        <v>311253.93</v>
      </c>
      <c r="G56" s="6">
        <v>161831</v>
      </c>
      <c r="H56" s="7">
        <f t="shared" si="3"/>
        <v>473084.93</v>
      </c>
    </row>
    <row r="57" spans="1:8" ht="12.75">
      <c r="A57" s="1">
        <v>428</v>
      </c>
      <c r="B57" s="1">
        <v>531</v>
      </c>
      <c r="C57" s="1" t="s">
        <v>49</v>
      </c>
      <c r="F57" s="8">
        <v>158067.14</v>
      </c>
      <c r="G57" s="6">
        <v>241213</v>
      </c>
      <c r="H57" s="7">
        <f t="shared" si="3"/>
        <v>399280.14</v>
      </c>
    </row>
    <row r="58" spans="1:8" ht="12.75">
      <c r="A58" s="1">
        <v>428</v>
      </c>
      <c r="B58" s="1">
        <v>559</v>
      </c>
      <c r="C58" s="1" t="s">
        <v>50</v>
      </c>
      <c r="F58" s="8">
        <v>115261.17</v>
      </c>
      <c r="G58" s="9">
        <v>55789</v>
      </c>
      <c r="H58" s="7">
        <f t="shared" si="3"/>
        <v>171050.16999999998</v>
      </c>
    </row>
    <row r="59" spans="6:8" ht="12.75">
      <c r="F59" s="10">
        <f>SUM(F52:F58)</f>
        <v>2398687.56</v>
      </c>
      <c r="G59" s="16">
        <f>SUM(G52:G58)</f>
        <v>1820227</v>
      </c>
      <c r="H59" s="10">
        <f>SUM(H52:H58)</f>
        <v>4218914.5600000005</v>
      </c>
    </row>
    <row r="60" spans="6:8" ht="12.75">
      <c r="F60" s="6"/>
      <c r="G60" s="6"/>
      <c r="H60" s="6"/>
    </row>
    <row r="61" spans="1:8" ht="12.75">
      <c r="A61" s="1">
        <v>447</v>
      </c>
      <c r="B61" s="1">
        <v>447</v>
      </c>
      <c r="C61" s="1" t="s">
        <v>51</v>
      </c>
      <c r="F61" s="8">
        <v>2206971.18</v>
      </c>
      <c r="G61" s="6">
        <v>645213</v>
      </c>
      <c r="H61" s="7">
        <f>SUM(F61:G61)</f>
        <v>2852184.18</v>
      </c>
    </row>
    <row r="62" spans="6:8" ht="12.75">
      <c r="F62" s="6"/>
      <c r="G62" s="6"/>
      <c r="H62" s="6"/>
    </row>
    <row r="63" spans="1:8" ht="12.75">
      <c r="A63" s="1">
        <v>450</v>
      </c>
      <c r="B63" s="1">
        <v>53</v>
      </c>
      <c r="C63" s="1" t="s">
        <v>52</v>
      </c>
      <c r="F63" s="8">
        <v>713685.13</v>
      </c>
      <c r="G63" s="6">
        <v>294161</v>
      </c>
      <c r="H63" s="7">
        <f>SUM(F63:G63)</f>
        <v>1007846.13</v>
      </c>
    </row>
    <row r="64" spans="1:8" ht="12.75">
      <c r="A64" s="1">
        <v>450</v>
      </c>
      <c r="B64" s="1">
        <v>155</v>
      </c>
      <c r="C64" s="1" t="s">
        <v>53</v>
      </c>
      <c r="F64" s="8">
        <v>0</v>
      </c>
      <c r="G64" s="6">
        <v>89771</v>
      </c>
      <c r="H64" s="7">
        <f>SUM(F64:G64)</f>
        <v>89771</v>
      </c>
    </row>
    <row r="65" spans="1:8" ht="12.75">
      <c r="A65" s="1">
        <v>450</v>
      </c>
      <c r="B65" s="1">
        <v>183</v>
      </c>
      <c r="C65" s="1" t="s">
        <v>54</v>
      </c>
      <c r="F65" s="8">
        <v>0</v>
      </c>
      <c r="G65" s="6">
        <v>287925</v>
      </c>
      <c r="H65" s="7">
        <f>SUM(F65:G65)</f>
        <v>287925</v>
      </c>
    </row>
    <row r="66" spans="1:8" ht="12.75">
      <c r="A66" s="1">
        <v>450</v>
      </c>
      <c r="B66" s="1">
        <v>512</v>
      </c>
      <c r="C66" s="1" t="s">
        <v>55</v>
      </c>
      <c r="F66" s="8">
        <v>0</v>
      </c>
      <c r="G66" s="9">
        <v>189490</v>
      </c>
      <c r="H66" s="7">
        <f>SUM(F66:G66)</f>
        <v>189490</v>
      </c>
    </row>
    <row r="67" spans="6:8" ht="12.75">
      <c r="F67" s="10">
        <f>SUM(F63:F66)</f>
        <v>713685.13</v>
      </c>
      <c r="G67" s="16">
        <f>SUM(G63:G66)</f>
        <v>861347</v>
      </c>
      <c r="H67" s="10">
        <f>SUM(H63:H66)</f>
        <v>1575032.13</v>
      </c>
    </row>
    <row r="68" spans="6:8" ht="12.75">
      <c r="F68" s="6"/>
      <c r="G68" s="6"/>
      <c r="H68" s="6"/>
    </row>
    <row r="69" spans="1:8" ht="12.75">
      <c r="A69" s="1">
        <v>467</v>
      </c>
      <c r="B69" s="1">
        <v>467</v>
      </c>
      <c r="C69" s="1" t="s">
        <v>56</v>
      </c>
      <c r="F69" s="8">
        <v>487857.58</v>
      </c>
      <c r="G69" s="6">
        <v>255689</v>
      </c>
      <c r="H69" s="6">
        <f>SUM(F69:G69)</f>
        <v>743546.5800000001</v>
      </c>
    </row>
    <row r="70" spans="1:8" ht="12.75">
      <c r="A70" s="1">
        <v>485</v>
      </c>
      <c r="B70" s="1">
        <v>485</v>
      </c>
      <c r="C70" s="1" t="s">
        <v>57</v>
      </c>
      <c r="F70" s="8">
        <v>776015.3</v>
      </c>
      <c r="G70" s="6">
        <v>2174776</v>
      </c>
      <c r="H70" s="6">
        <f>SUM(F70:G70)</f>
        <v>2950791.3</v>
      </c>
    </row>
    <row r="71" spans="6:8" ht="12.75">
      <c r="F71" s="6"/>
      <c r="G71" s="6"/>
      <c r="H71" s="6"/>
    </row>
    <row r="72" spans="1:8" ht="12.75">
      <c r="A72" s="1">
        <v>493</v>
      </c>
      <c r="B72" s="1">
        <v>17</v>
      </c>
      <c r="C72" s="1" t="s">
        <v>58</v>
      </c>
      <c r="F72" s="8">
        <v>1245362.27</v>
      </c>
      <c r="G72" s="6">
        <v>1426453</v>
      </c>
      <c r="H72" s="7">
        <f>SUM(F72:G72)</f>
        <v>2671815.27</v>
      </c>
    </row>
    <row r="73" spans="1:8" ht="12.75">
      <c r="A73" s="1">
        <v>493</v>
      </c>
      <c r="B73" s="1">
        <v>367</v>
      </c>
      <c r="C73" s="1" t="s">
        <v>59</v>
      </c>
      <c r="F73" s="8">
        <v>442345.9</v>
      </c>
      <c r="G73" s="9">
        <v>205178</v>
      </c>
      <c r="H73" s="7">
        <f>SUM(F73:G73)</f>
        <v>647523.9</v>
      </c>
    </row>
    <row r="74" spans="6:8" ht="12.75">
      <c r="F74" s="10">
        <f>SUM(F72:F73)</f>
        <v>1687708.17</v>
      </c>
      <c r="G74" s="16">
        <f>SUM(G72:G73)</f>
        <v>1631631</v>
      </c>
      <c r="H74" s="10">
        <f>SUM(H72:H73)</f>
        <v>3319339.17</v>
      </c>
    </row>
    <row r="75" spans="6:8" ht="12.75">
      <c r="F75" s="6"/>
      <c r="G75" s="6"/>
      <c r="H75" s="6"/>
    </row>
    <row r="76" spans="1:8" ht="12.75">
      <c r="A76" s="1">
        <v>511</v>
      </c>
      <c r="B76" s="1">
        <v>511</v>
      </c>
      <c r="C76" s="1" t="s">
        <v>60</v>
      </c>
      <c r="F76" s="8">
        <v>759908.5</v>
      </c>
      <c r="G76" s="6">
        <v>1312824</v>
      </c>
      <c r="H76" s="7">
        <f>SUM(F76:G76)</f>
        <v>2072732.5</v>
      </c>
    </row>
    <row r="77" spans="1:8" ht="12.75">
      <c r="A77" s="1">
        <v>531</v>
      </c>
      <c r="B77" s="1">
        <v>531</v>
      </c>
      <c r="C77" s="1" t="s">
        <v>61</v>
      </c>
      <c r="F77" s="8">
        <v>428452.86</v>
      </c>
      <c r="G77" s="6">
        <v>598082</v>
      </c>
      <c r="H77" s="7">
        <f>SUM(F77:G77)</f>
        <v>1026534.86</v>
      </c>
    </row>
    <row r="78" spans="1:8" ht="12.75">
      <c r="A78" s="1">
        <v>555</v>
      </c>
      <c r="B78" s="1">
        <v>555</v>
      </c>
      <c r="C78" s="1" t="s">
        <v>62</v>
      </c>
      <c r="F78" s="8">
        <v>4674156.86</v>
      </c>
      <c r="G78" s="6">
        <v>1159913</v>
      </c>
      <c r="H78" s="7">
        <f>SUM(F78:G78)</f>
        <v>5834069.86</v>
      </c>
    </row>
    <row r="79" spans="1:8" ht="12.75">
      <c r="A79" s="1">
        <v>559</v>
      </c>
      <c r="B79" s="1">
        <v>559</v>
      </c>
      <c r="C79" s="1" t="s">
        <v>63</v>
      </c>
      <c r="F79" s="8">
        <v>366398.54</v>
      </c>
      <c r="G79" s="6">
        <v>160364</v>
      </c>
      <c r="H79" s="7">
        <f>SUM(F79:G79)</f>
        <v>526762.54</v>
      </c>
    </row>
    <row r="80" spans="6:8" ht="12.75">
      <c r="F80" s="6"/>
      <c r="G80" s="6"/>
      <c r="H80" s="6"/>
    </row>
    <row r="81" spans="1:8" ht="12.75">
      <c r="A81" s="1">
        <v>581</v>
      </c>
      <c r="B81" s="1">
        <v>225</v>
      </c>
      <c r="C81" s="1" t="s">
        <v>64</v>
      </c>
      <c r="F81" s="8">
        <v>16126.78</v>
      </c>
      <c r="G81" s="6">
        <v>2253779</v>
      </c>
      <c r="H81" s="7">
        <f>SUM(F81:G81)</f>
        <v>2269905.78</v>
      </c>
    </row>
    <row r="82" spans="1:8" ht="12.75">
      <c r="A82" s="1">
        <v>581</v>
      </c>
      <c r="B82" s="1">
        <v>227</v>
      </c>
      <c r="C82" s="1" t="s">
        <v>65</v>
      </c>
      <c r="F82" s="8">
        <v>47939.24</v>
      </c>
      <c r="G82" s="6">
        <v>278239</v>
      </c>
      <c r="H82" s="7">
        <f>SUM(F82:G82)</f>
        <v>326178.24</v>
      </c>
    </row>
    <row r="83" spans="1:8" ht="12.75">
      <c r="A83" s="1">
        <v>581</v>
      </c>
      <c r="B83" s="1">
        <v>405</v>
      </c>
      <c r="C83" s="1" t="s">
        <v>66</v>
      </c>
      <c r="F83" s="8">
        <v>60844.54</v>
      </c>
      <c r="G83" s="6">
        <v>658147</v>
      </c>
      <c r="H83" s="7">
        <f>SUM(F83:G83)</f>
        <v>718991.54</v>
      </c>
    </row>
    <row r="84" spans="1:8" ht="12.75">
      <c r="A84" s="1">
        <v>581</v>
      </c>
      <c r="B84" s="1">
        <v>485</v>
      </c>
      <c r="C84" s="1" t="s">
        <v>67</v>
      </c>
      <c r="F84" s="8">
        <v>401370.98</v>
      </c>
      <c r="G84" s="9">
        <v>1191230</v>
      </c>
      <c r="H84" s="7">
        <f>SUM(F84:G84)</f>
        <v>1592600.98</v>
      </c>
    </row>
    <row r="85" spans="6:8" ht="12.75">
      <c r="F85" s="10">
        <f>SUM(F81:F84)</f>
        <v>526281.54</v>
      </c>
      <c r="G85" s="16">
        <f>SUM(G81:G84)</f>
        <v>4381395</v>
      </c>
      <c r="H85" s="10">
        <f>SUM(H81:H84)</f>
        <v>4907676.539999999</v>
      </c>
    </row>
  </sheetData>
  <sheetProtection/>
  <printOptions/>
  <pageMargins left="1.25" right="1" top="1" bottom="1" header="0.5" footer="0.5"/>
  <pageSetup horizontalDpi="600" verticalDpi="600" orientation="portrait" scale="85" r:id="rId1"/>
  <headerFooter alignWithMargins="0">
    <oddHeader>&amp;CFY2015 Final Adequate Education Aid Summary
Towns in Split Cooperatives
&amp;R&amp;10Revised on 
March 12, 2015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2015-03-18T13:28:43Z</cp:lastPrinted>
  <dcterms:created xsi:type="dcterms:W3CDTF">2015-03-18T13:27:36Z</dcterms:created>
  <dcterms:modified xsi:type="dcterms:W3CDTF">2015-03-18T15:40:15Z</dcterms:modified>
  <cp:category/>
  <cp:version/>
  <cp:contentType/>
  <cp:contentStatus/>
</cp:coreProperties>
</file>