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Cat Aid -Detail" sheetId="1" r:id="rId1"/>
  </sheets>
  <definedNames>
    <definedName name="_xlnm.Print_Area" localSheetId="0">'Cat Aid -Detail'!$A$1:$H$126</definedName>
    <definedName name="_xlnm.Print_Titles" localSheetId="0">'Cat Aid -Detail'!$1:$4</definedName>
  </definedNames>
  <calcPr fullCalcOnLoad="1"/>
</workbook>
</file>

<file path=xl/sharedStrings.xml><?xml version="1.0" encoding="utf-8"?>
<sst xmlns="http://schemas.openxmlformats.org/spreadsheetml/2006/main" count="140" uniqueCount="137">
  <si>
    <t>Expenditures from</t>
  </si>
  <si>
    <t>Expenditures Over</t>
  </si>
  <si>
    <t>District Name</t>
  </si>
  <si>
    <t xml:space="preserve">3 1/2 - 10 times </t>
  </si>
  <si>
    <t>10 times State Average</t>
  </si>
  <si>
    <t>Total</t>
  </si>
  <si>
    <t>FY2016</t>
  </si>
  <si>
    <t>FY2016 Proration</t>
  </si>
  <si>
    <t>State Average</t>
  </si>
  <si>
    <t>Student</t>
  </si>
  <si>
    <t>Expended</t>
  </si>
  <si>
    <t>Entitlement</t>
  </si>
  <si>
    <t>Count</t>
  </si>
  <si>
    <t>Cost</t>
  </si>
  <si>
    <t>State Total</t>
  </si>
  <si>
    <t xml:space="preserve"> </t>
  </si>
  <si>
    <t>Allenstown</t>
  </si>
  <si>
    <t>Amherst</t>
  </si>
  <si>
    <t>Andover</t>
  </si>
  <si>
    <t>Ashland</t>
  </si>
  <si>
    <t>Auburn</t>
  </si>
  <si>
    <t>Barnstead</t>
  </si>
  <si>
    <t>Barrington</t>
  </si>
  <si>
    <t>Bartlett</t>
  </si>
  <si>
    <t>Bedford</t>
  </si>
  <si>
    <t>Berlin</t>
  </si>
  <si>
    <t>Bow</t>
  </si>
  <si>
    <t>Brentwood</t>
  </si>
  <si>
    <t>Brookline</t>
  </si>
  <si>
    <t>Candia</t>
  </si>
  <si>
    <t>Chatham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</si>
  <si>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</si>
  <si>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</si>
  <si>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</si>
  <si>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</si>
  <si>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</si>
  <si>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</si>
  <si>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</si>
  <si>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</si>
  <si>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</si>
  <si>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</si>
  <si>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</si>
  <si>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</si>
  <si>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</si>
  <si>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</si>
  <si>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</si>
  <si>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</si>
  <si>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</t>
  </si>
  <si>
    <t>Exeter Regional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</si>
  <si>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</si>
  <si>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</si>
  <si>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</si>
  <si>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</si>
  <si>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</si>
  <si>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</si>
  <si>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</si>
  <si>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Governor Wentworth Regional</t>
  </si>
  <si>
    <t>Grantham</t>
  </si>
  <si>
    <t>Hampstead</t>
  </si>
  <si>
    <t>Hanover</t>
  </si>
  <si>
    <t>Haverhill Cooperative</t>
  </si>
  <si>
    <t>Hillsboro-Deering Cooperative</t>
  </si>
  <si>
    <t>Hinsdale</t>
  </si>
  <si>
    <t>Holderness</t>
  </si>
  <si>
    <t>Hollis</t>
  </si>
  <si>
    <t>Hollis/Brookline Cooperative</t>
  </si>
  <si>
    <t>Hooksett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</si>
  <si>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</si>
  <si>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</si>
  <si>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</si>
  <si>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</si>
  <si>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</si>
  <si>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</si>
  <si>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</si>
  <si>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</si>
  <si>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</si>
  <si>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</si>
  <si>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Litchfield</t>
  </si>
  <si>
    <t>Londonderry</t>
  </si>
  <si>
    <t>Lyme</t>
  </si>
  <si>
    <t>Madison</t>
  </si>
  <si>
    <t>Manchester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</si>
  <si>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</si>
  <si>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</si>
  <si>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</si>
  <si>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</si>
  <si>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</si>
  <si>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</si>
  <si>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</si>
  <si>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</si>
  <si>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</si>
  <si>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</si>
  <si>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</si>
  <si>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</si>
  <si>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</si>
  <si>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</si>
  <si>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 Boston</t>
  </si>
  <si>
    <t>Newfound Area</t>
  </si>
  <si>
    <t>Newington</t>
  </si>
  <si>
    <t>Newmarket</t>
  </si>
  <si>
    <t>Newport</t>
  </si>
  <si>
    <t>Northwood</t>
  </si>
  <si>
    <t>Nottingham</t>
  </si>
  <si>
    <t>Oyster River Cooperative</t>
  </si>
  <si>
    <t>Pelham</t>
  </si>
  <si>
    <t>Pembroke</t>
  </si>
  <si>
    <t>Pemi-Baker Regional</t>
  </si>
  <si>
    <t>Piermont</t>
  </si>
  <si>
    <t>Pittsfield</t>
  </si>
  <si>
    <t>Plainfield</t>
  </si>
  <si>
    <t>Plymouth</t>
  </si>
  <si>
    <t>Portsmouth</t>
  </si>
  <si>
    <t>Profile Regional</t>
  </si>
  <si>
    <t>Raymond</t>
  </si>
  <si>
    <t>Rivendell</t>
  </si>
  <si>
    <t>Rochester</t>
  </si>
  <si>
    <t>Rollinsford</t>
  </si>
  <si>
    <t>Salem</t>
  </si>
  <si>
    <t>Sanborn Regional</t>
  </si>
  <si>
    <t>Seabrook</t>
  </si>
  <si>
    <t>Somersworth</t>
  </si>
  <si>
    <t>Souhegan Cooperative</t>
  </si>
  <si>
    <t>Stoddard</t>
  </si>
  <si>
    <t>Stratham</t>
  </si>
  <si>
    <t>Sunapee</t>
  </si>
  <si>
    <t>Tamworth</t>
  </si>
  <si>
    <t>Timberlane Regional</t>
  </si>
  <si>
    <t>Unity</t>
  </si>
  <si>
    <t>Warren</t>
  </si>
  <si>
    <t>Weare</t>
  </si>
  <si>
    <t>Westmoreland</t>
  </si>
  <si>
    <t>White Mountains Regional</t>
  </si>
  <si>
    <t>Wilton-Lyndeboro Cooperative</t>
  </si>
  <si>
    <t>Winchester</t>
  </si>
  <si>
    <t>Windham</t>
  </si>
  <si>
    <t>Winnacunnet Cooperative</t>
  </si>
  <si>
    <t>Winnisquam Regional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</si>
</sst>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\$#,##0.00;[Red]&quot;($&quot;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2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5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7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3" fillId="21" borderId="0" applyNumberFormat="0" applyBorder="0" applyAlignment="0" applyProtection="0"/>
    <xf numFmtId="0" fontId="1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3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5" borderId="0" applyNumberFormat="0" applyBorder="0" applyAlignment="0" applyProtection="0"/>
    <xf numFmtId="0" fontId="45" fillId="27" borderId="0" applyNumberFormat="0" applyBorder="0" applyAlignment="0" applyProtection="0"/>
    <xf numFmtId="0" fontId="8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8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3" borderId="0" applyNumberFormat="0" applyBorder="0" applyAlignment="0" applyProtection="0"/>
    <xf numFmtId="0" fontId="45" fillId="35" borderId="0" applyNumberFormat="0" applyBorder="0" applyAlignment="0" applyProtection="0"/>
    <xf numFmtId="0" fontId="8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39" borderId="0" applyNumberFormat="0" applyBorder="0" applyAlignment="0" applyProtection="0"/>
    <xf numFmtId="0" fontId="8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41" borderId="0" applyNumberFormat="0" applyBorder="0" applyAlignment="0" applyProtection="0"/>
    <xf numFmtId="0" fontId="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41" borderId="0" applyNumberFormat="0" applyBorder="0" applyAlignment="0" applyProtection="0"/>
    <xf numFmtId="0" fontId="45" fillId="42" borderId="0" applyNumberFormat="0" applyBorder="0" applyAlignment="0" applyProtection="0"/>
    <xf numFmtId="0" fontId="8" fillId="32" borderId="0" applyNumberFormat="0" applyBorder="0" applyAlignment="0" applyProtection="0"/>
    <xf numFmtId="0" fontId="46" fillId="42" borderId="0" applyNumberFormat="0" applyBorder="0" applyAlignment="0" applyProtection="0"/>
    <xf numFmtId="0" fontId="45" fillId="43" borderId="0" applyNumberFormat="0" applyBorder="0" applyAlignment="0" applyProtection="0"/>
    <xf numFmtId="0" fontId="8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3" borderId="0" applyNumberFormat="0" applyBorder="0" applyAlignment="0" applyProtection="0"/>
    <xf numFmtId="0" fontId="47" fillId="45" borderId="0" applyNumberFormat="0" applyBorder="0" applyAlignment="0" applyProtection="0"/>
    <xf numFmtId="0" fontId="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45" borderId="0" applyNumberFormat="0" applyBorder="0" applyAlignment="0" applyProtection="0"/>
    <xf numFmtId="0" fontId="49" fillId="46" borderId="1" applyNumberFormat="0" applyAlignment="0" applyProtection="0"/>
    <xf numFmtId="0" fontId="10" fillId="14" borderId="2" applyNumberFormat="0" applyAlignment="0" applyProtection="0"/>
    <xf numFmtId="0" fontId="11" fillId="14" borderId="1" applyNumberFormat="0" applyAlignment="0" applyProtection="0"/>
    <xf numFmtId="0" fontId="50" fillId="46" borderId="1" applyNumberFormat="0" applyAlignment="0" applyProtection="0"/>
    <xf numFmtId="0" fontId="51" fillId="47" borderId="3" applyNumberFormat="0" applyAlignment="0" applyProtection="0"/>
    <xf numFmtId="0" fontId="12" fillId="48" borderId="4" applyNumberFormat="0" applyAlignment="0" applyProtection="0"/>
    <xf numFmtId="0" fontId="5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8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49" borderId="0" applyNumberFormat="0" applyBorder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58" fillId="0" borderId="5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60" fillId="0" borderId="7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0" applyNumberFormat="0" applyFill="0" applyAlignment="0" applyProtection="0"/>
    <xf numFmtId="0" fontId="6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" applyNumberFormat="0" applyAlignment="0" applyProtection="0"/>
    <xf numFmtId="0" fontId="25" fillId="13" borderId="2" applyNumberFormat="0" applyAlignment="0" applyProtection="0"/>
    <xf numFmtId="0" fontId="64" fillId="14" borderId="1" applyNumberFormat="0" applyAlignment="0" applyProtection="0"/>
    <xf numFmtId="0" fontId="64" fillId="50" borderId="1" applyNumberFormat="0" applyAlignment="0" applyProtection="0"/>
    <xf numFmtId="0" fontId="6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2" applyNumberFormat="0" applyFill="0" applyAlignment="0" applyProtection="0"/>
    <xf numFmtId="0" fontId="66" fillId="0" borderId="11" applyNumberFormat="0" applyFill="0" applyAlignment="0" applyProtection="0"/>
    <xf numFmtId="0" fontId="67" fillId="51" borderId="0" applyNumberFormat="0" applyBorder="0" applyAlignment="0" applyProtection="0"/>
    <xf numFmtId="0" fontId="28" fillId="52" borderId="0" applyNumberFormat="0" applyBorder="0" applyAlignment="0" applyProtection="0"/>
    <xf numFmtId="0" fontId="29" fillId="51" borderId="0" applyNumberFormat="0" applyBorder="0" applyAlignment="0" applyProtection="0"/>
    <xf numFmtId="0" fontId="68" fillId="5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6" fillId="53" borderId="13" applyNumberFormat="0" applyFont="0" applyAlignment="0" applyProtection="0"/>
    <xf numFmtId="0" fontId="44" fillId="53" borderId="13" applyNumberFormat="0" applyFont="0" applyAlignment="0" applyProtection="0"/>
    <xf numFmtId="0" fontId="70" fillId="46" borderId="15" applyNumberFormat="0" applyAlignment="0" applyProtection="0"/>
    <xf numFmtId="0" fontId="30" fillId="14" borderId="16" applyNumberFormat="0" applyAlignment="0" applyProtection="0"/>
    <xf numFmtId="0" fontId="71" fillId="14" borderId="15" applyNumberFormat="0" applyAlignment="0" applyProtection="0"/>
    <xf numFmtId="0" fontId="71" fillId="46" borderId="15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32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263" applyFont="1" applyFill="1" applyBorder="1">
      <alignment/>
      <protection/>
    </xf>
    <xf numFmtId="0" fontId="3" fillId="0" borderId="0" xfId="263" applyFont="1">
      <alignment/>
      <protection/>
    </xf>
    <xf numFmtId="0" fontId="3" fillId="0" borderId="0" xfId="263" applyFont="1" applyBorder="1">
      <alignment/>
      <protection/>
    </xf>
    <xf numFmtId="0" fontId="5" fillId="55" borderId="0" xfId="0" applyFont="1" applyFill="1" applyAlignment="1">
      <alignment vertical="center"/>
    </xf>
    <xf numFmtId="0" fontId="4" fillId="0" borderId="0" xfId="263" applyFont="1" applyBorder="1" applyAlignment="1">
      <alignment horizontal="center"/>
      <protection/>
    </xf>
    <xf numFmtId="0" fontId="3" fillId="0" borderId="0" xfId="263" applyFont="1" applyFill="1" applyBorder="1" applyAlignment="1">
      <alignment horizontal="center"/>
      <protection/>
    </xf>
    <xf numFmtId="164" fontId="6" fillId="0" borderId="0" xfId="263" applyNumberFormat="1" applyFont="1" applyBorder="1" applyAlignment="1">
      <alignment horizontal="center"/>
      <protection/>
    </xf>
    <xf numFmtId="0" fontId="4" fillId="0" borderId="0" xfId="263" applyFont="1" applyFill="1" applyBorder="1" applyAlignment="1">
      <alignment horizontal="center"/>
      <protection/>
    </xf>
    <xf numFmtId="0" fontId="3" fillId="0" borderId="0" xfId="263" applyFont="1" applyBorder="1" applyAlignment="1">
      <alignment horizontal="center"/>
      <protection/>
    </xf>
    <xf numFmtId="0" fontId="3" fillId="0" borderId="0" xfId="263" applyFont="1" applyAlignment="1">
      <alignment horizontal="center"/>
      <protection/>
    </xf>
    <xf numFmtId="8" fontId="3" fillId="0" borderId="0" xfId="0" applyNumberFormat="1" applyFont="1" applyAlignment="1">
      <alignment/>
    </xf>
    <xf numFmtId="49" fontId="7" fillId="55" borderId="0" xfId="0" applyNumberFormat="1" applyFont="1" applyFill="1" applyBorder="1" applyAlignment="1">
      <alignment horizontal="left"/>
    </xf>
    <xf numFmtId="0" fontId="4" fillId="0" borderId="0" xfId="241" applyFont="1" applyAlignment="1">
      <alignment horizontal="center" vertical="top"/>
      <protection/>
    </xf>
    <xf numFmtId="165" fontId="4" fillId="0" borderId="0" xfId="218" applyNumberFormat="1" applyFont="1">
      <alignment/>
      <protection/>
    </xf>
    <xf numFmtId="0" fontId="4" fillId="0" borderId="0" xfId="241" applyFont="1" applyAlignment="1">
      <alignment horizontal="center"/>
      <protection/>
    </xf>
    <xf numFmtId="165" fontId="4" fillId="0" borderId="0" xfId="241" applyNumberFormat="1" applyFont="1">
      <alignment/>
      <protection/>
    </xf>
    <xf numFmtId="165" fontId="0" fillId="0" borderId="0" xfId="241" applyNumberFormat="1" applyFont="1">
      <alignment/>
      <protection/>
    </xf>
    <xf numFmtId="49" fontId="3" fillId="0" borderId="0" xfId="241" applyNumberFormat="1" applyFont="1" applyBorder="1">
      <alignment/>
      <protection/>
    </xf>
    <xf numFmtId="0" fontId="3" fillId="0" borderId="0" xfId="241" applyFont="1" applyBorder="1" applyAlignment="1">
      <alignment horizontal="center" vertical="top"/>
      <protection/>
    </xf>
    <xf numFmtId="7" fontId="3" fillId="0" borderId="0" xfId="164" applyNumberFormat="1" applyFont="1" applyBorder="1" applyAlignment="1">
      <alignment/>
    </xf>
    <xf numFmtId="0" fontId="3" fillId="0" borderId="0" xfId="241" applyFont="1" applyBorder="1" applyAlignment="1">
      <alignment horizontal="center"/>
      <protection/>
    </xf>
    <xf numFmtId="8" fontId="2" fillId="55" borderId="19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9" fontId="2" fillId="55" borderId="0" xfId="241" applyNumberFormat="1" applyFont="1" applyFill="1" applyBorder="1" applyAlignment="1">
      <alignment horizontal="left"/>
      <protection/>
    </xf>
    <xf numFmtId="0" fontId="2" fillId="55" borderId="0" xfId="241" applyFont="1" applyFill="1" applyBorder="1" applyAlignment="1">
      <alignment horizontal="center" vertical="top"/>
      <protection/>
    </xf>
    <xf numFmtId="0" fontId="2" fillId="55" borderId="0" xfId="241" applyFont="1" applyFill="1" applyBorder="1" applyAlignment="1">
      <alignment horizontal="center"/>
      <protection/>
    </xf>
    <xf numFmtId="49" fontId="3" fillId="0" borderId="0" xfId="241" applyNumberFormat="1" applyFont="1">
      <alignment/>
      <protection/>
    </xf>
    <xf numFmtId="0" fontId="3" fillId="0" borderId="0" xfId="241" applyFont="1" applyAlignment="1">
      <alignment horizontal="center" vertical="top"/>
      <protection/>
    </xf>
    <xf numFmtId="0" fontId="3" fillId="0" borderId="0" xfId="241" applyFont="1" applyAlignment="1">
      <alignment horizontal="center"/>
      <protection/>
    </xf>
    <xf numFmtId="0" fontId="2" fillId="55" borderId="20" xfId="0" applyFont="1" applyFill="1" applyBorder="1" applyAlignment="1">
      <alignment horizontal="center"/>
    </xf>
    <xf numFmtId="8" fontId="3" fillId="0" borderId="0" xfId="0" applyNumberFormat="1" applyFont="1" applyAlignment="1">
      <alignment horizontal="right"/>
    </xf>
    <xf numFmtId="8" fontId="2" fillId="55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241" applyNumberFormat="1">
      <alignment/>
      <protection/>
    </xf>
    <xf numFmtId="8" fontId="0" fillId="0" borderId="0" xfId="0" applyNumberFormat="1" applyAlignment="1">
      <alignment/>
    </xf>
    <xf numFmtId="0" fontId="4" fillId="0" borderId="0" xfId="263" applyFont="1" applyFill="1" applyBorder="1" applyAlignment="1">
      <alignment horizontal="center" vertical="top"/>
      <protection/>
    </xf>
    <xf numFmtId="0" fontId="4" fillId="0" borderId="0" xfId="263" applyFont="1" applyBorder="1" applyAlignment="1">
      <alignment horizontal="center"/>
      <protection/>
    </xf>
    <xf numFmtId="0" fontId="4" fillId="0" borderId="0" xfId="263" applyFont="1" applyFill="1" applyBorder="1" applyAlignment="1">
      <alignment horizontal="center"/>
      <protection/>
    </xf>
  </cellXfs>
  <cellStyles count="277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6" xfId="34"/>
    <cellStyle name="20% - Accent6 2" xfId="35"/>
    <cellStyle name="20% - Accent6 2 2" xfId="36"/>
    <cellStyle name="20% - Accent6 3" xfId="37"/>
    <cellStyle name="40% - Accent1" xfId="38"/>
    <cellStyle name="40% - Accent1 2" xfId="39"/>
    <cellStyle name="40% - Accent1 2 2" xfId="40"/>
    <cellStyle name="40% - Accent1 3" xfId="41"/>
    <cellStyle name="40% - Accent2" xfId="42"/>
    <cellStyle name="40% - Accent2 2" xfId="43"/>
    <cellStyle name="40% - Accent2 2 2" xfId="44"/>
    <cellStyle name="40% - Accent3" xfId="45"/>
    <cellStyle name="40% - Accent3 2" xfId="46"/>
    <cellStyle name="40% - Accent3 2 2" xfId="47"/>
    <cellStyle name="40% - Accent3 3" xfId="48"/>
    <cellStyle name="40% - Accent4" xfId="49"/>
    <cellStyle name="40% - Accent4 2" xfId="50"/>
    <cellStyle name="40% - Accent4 2 2" xfId="51"/>
    <cellStyle name="40% - Accent4 3" xfId="52"/>
    <cellStyle name="40% - Accent5" xfId="53"/>
    <cellStyle name="40% - Accent5 2" xfId="54"/>
    <cellStyle name="40% - Accent5 2 2" xfId="55"/>
    <cellStyle name="40% - Accent5 3" xfId="56"/>
    <cellStyle name="40% - Accent6" xfId="57"/>
    <cellStyle name="40% - Accent6 2" xfId="58"/>
    <cellStyle name="40% - Accent6 2 2" xfId="59"/>
    <cellStyle name="40% - Accent6 3" xfId="60"/>
    <cellStyle name="60% - Accent1" xfId="61"/>
    <cellStyle name="60% - Accent1 2" xfId="62"/>
    <cellStyle name="60% - Accent1 2 2" xfId="63"/>
    <cellStyle name="60% - Accent1 3" xfId="64"/>
    <cellStyle name="60% - Accent2" xfId="65"/>
    <cellStyle name="60% - Accent2 2" xfId="66"/>
    <cellStyle name="60% - Accent2 2 2" xfId="67"/>
    <cellStyle name="60% - Accent2 3" xfId="68"/>
    <cellStyle name="60% - Accent3" xfId="69"/>
    <cellStyle name="60% - Accent3 2" xfId="70"/>
    <cellStyle name="60% - Accent3 2 2" xfId="71"/>
    <cellStyle name="60% - Accent3 3" xfId="72"/>
    <cellStyle name="60% - Accent4" xfId="73"/>
    <cellStyle name="60% - Accent4 2" xfId="74"/>
    <cellStyle name="60% - Accent4 2 2" xfId="75"/>
    <cellStyle name="60% - Accent4 3" xfId="76"/>
    <cellStyle name="60% - Accent5" xfId="77"/>
    <cellStyle name="60% - Accent5 2" xfId="78"/>
    <cellStyle name="60% - Accent5 2 2" xfId="79"/>
    <cellStyle name="60% - Accent5 3" xfId="80"/>
    <cellStyle name="60% - Accent6" xfId="81"/>
    <cellStyle name="60% - Accent6 2" xfId="82"/>
    <cellStyle name="60% - Accent6 2 2" xfId="83"/>
    <cellStyle name="60% - Accent6 3" xfId="84"/>
    <cellStyle name="Accent1" xfId="85"/>
    <cellStyle name="Accent1 2" xfId="86"/>
    <cellStyle name="Accent1 2 2" xfId="87"/>
    <cellStyle name="Accent1 3" xfId="88"/>
    <cellStyle name="Accent2" xfId="89"/>
    <cellStyle name="Accent2 2" xfId="90"/>
    <cellStyle name="Accent2 2 2" xfId="91"/>
    <cellStyle name="Accent2 3" xfId="92"/>
    <cellStyle name="Accent3" xfId="93"/>
    <cellStyle name="Accent3 2" xfId="94"/>
    <cellStyle name="Accent3 2 2" xfId="95"/>
    <cellStyle name="Accent3 3" xfId="96"/>
    <cellStyle name="Accent4" xfId="97"/>
    <cellStyle name="Accent4 2" xfId="98"/>
    <cellStyle name="Accent4 2 2" xfId="99"/>
    <cellStyle name="Accent4 3" xfId="100"/>
    <cellStyle name="Accent5" xfId="101"/>
    <cellStyle name="Accent5 2" xfId="102"/>
    <cellStyle name="Accent5 2 2" xfId="103"/>
    <cellStyle name="Accent6" xfId="104"/>
    <cellStyle name="Accent6 2" xfId="105"/>
    <cellStyle name="Accent6 2 2" xfId="106"/>
    <cellStyle name="Accent6 3" xfId="107"/>
    <cellStyle name="Bad" xfId="108"/>
    <cellStyle name="Bad 2" xfId="109"/>
    <cellStyle name="Bad 2 2" xfId="110"/>
    <cellStyle name="Bad 3" xfId="111"/>
    <cellStyle name="Calculation" xfId="112"/>
    <cellStyle name="Calculation 2" xfId="113"/>
    <cellStyle name="Calculation 2 2" xfId="114"/>
    <cellStyle name="Calculation 3" xfId="115"/>
    <cellStyle name="Check Cell" xfId="116"/>
    <cellStyle name="Check Cell 2" xfId="117"/>
    <cellStyle name="Check Cell 2 2" xfId="118"/>
    <cellStyle name="Comma" xfId="119"/>
    <cellStyle name="Comma [0]" xfId="120"/>
    <cellStyle name="Comma 10" xfId="121"/>
    <cellStyle name="Comma 11" xfId="122"/>
    <cellStyle name="Comma 12" xfId="123"/>
    <cellStyle name="Comma 13" xfId="124"/>
    <cellStyle name="Comma 14" xfId="125"/>
    <cellStyle name="Comma 15" xfId="126"/>
    <cellStyle name="Comma 16" xfId="127"/>
    <cellStyle name="Comma 17" xfId="128"/>
    <cellStyle name="Comma 18" xfId="129"/>
    <cellStyle name="Comma 19" xfId="130"/>
    <cellStyle name="Comma 2" xfId="131"/>
    <cellStyle name="Comma 2 2" xfId="132"/>
    <cellStyle name="Comma 2 3" xfId="133"/>
    <cellStyle name="Comma 20" xfId="134"/>
    <cellStyle name="Comma 21" xfId="135"/>
    <cellStyle name="Comma 22" xfId="136"/>
    <cellStyle name="Comma 23" xfId="137"/>
    <cellStyle name="Comma 24" xfId="138"/>
    <cellStyle name="Comma 25" xfId="139"/>
    <cellStyle name="Comma 26" xfId="140"/>
    <cellStyle name="Comma 27" xfId="141"/>
    <cellStyle name="Comma 28" xfId="142"/>
    <cellStyle name="Comma 29" xfId="143"/>
    <cellStyle name="Comma 3" xfId="144"/>
    <cellStyle name="Comma 3 2" xfId="145"/>
    <cellStyle name="Comma 30" xfId="146"/>
    <cellStyle name="Comma 31" xfId="147"/>
    <cellStyle name="Comma 32" xfId="148"/>
    <cellStyle name="Comma 33" xfId="149"/>
    <cellStyle name="Comma 34" xfId="150"/>
    <cellStyle name="Comma 35" xfId="151"/>
    <cellStyle name="Comma 36" xfId="152"/>
    <cellStyle name="Comma 36 2" xfId="153"/>
    <cellStyle name="Comma 36 2 2" xfId="154"/>
    <cellStyle name="Comma 36 3" xfId="155"/>
    <cellStyle name="Comma 37" xfId="156"/>
    <cellStyle name="Comma 4" xfId="157"/>
    <cellStyle name="Comma 4 2" xfId="158"/>
    <cellStyle name="Comma 5" xfId="159"/>
    <cellStyle name="Comma 6" xfId="160"/>
    <cellStyle name="Comma 7" xfId="161"/>
    <cellStyle name="Comma 8" xfId="162"/>
    <cellStyle name="Comma 9" xfId="163"/>
    <cellStyle name="Currency" xfId="164"/>
    <cellStyle name="Currency [0]" xfId="165"/>
    <cellStyle name="Currency 2" xfId="166"/>
    <cellStyle name="Currency 2 2" xfId="167"/>
    <cellStyle name="Currency 3" xfId="168"/>
    <cellStyle name="Currency 4" xfId="169"/>
    <cellStyle name="Currency 5" xfId="170"/>
    <cellStyle name="Currency 6" xfId="171"/>
    <cellStyle name="Explanatory Text" xfId="172"/>
    <cellStyle name="Explanatory Text 2" xfId="173"/>
    <cellStyle name="Explanatory Text 2 2" xfId="174"/>
    <cellStyle name="Good" xfId="175"/>
    <cellStyle name="Good 2" xfId="176"/>
    <cellStyle name="Good 2 2" xfId="177"/>
    <cellStyle name="Good 3" xfId="178"/>
    <cellStyle name="Heading 1" xfId="179"/>
    <cellStyle name="Heading 1 2" xfId="180"/>
    <cellStyle name="Heading 1 2 2" xfId="181"/>
    <cellStyle name="Heading 1 3" xfId="182"/>
    <cellStyle name="Heading 2" xfId="183"/>
    <cellStyle name="Heading 2 2" xfId="184"/>
    <cellStyle name="Heading 2 2 2" xfId="185"/>
    <cellStyle name="Heading 2 3" xfId="186"/>
    <cellStyle name="Heading 3" xfId="187"/>
    <cellStyle name="Heading 3 2" xfId="188"/>
    <cellStyle name="Heading 3 2 2" xfId="189"/>
    <cellStyle name="Heading 3 3" xfId="190"/>
    <cellStyle name="Heading 4" xfId="191"/>
    <cellStyle name="Heading 4 2" xfId="192"/>
    <cellStyle name="Heading 4 2 2" xfId="193"/>
    <cellStyle name="Heading 4 3" xfId="194"/>
    <cellStyle name="Input" xfId="195"/>
    <cellStyle name="Input 2" xfId="196"/>
    <cellStyle name="Input 2 2" xfId="197"/>
    <cellStyle name="Input 3" xfId="198"/>
    <cellStyle name="Linked Cell" xfId="199"/>
    <cellStyle name="Linked Cell 2" xfId="200"/>
    <cellStyle name="Linked Cell 2 2" xfId="201"/>
    <cellStyle name="Linked Cell 3" xfId="202"/>
    <cellStyle name="Neutral" xfId="203"/>
    <cellStyle name="Neutral 2" xfId="204"/>
    <cellStyle name="Neutral 2 2" xfId="205"/>
    <cellStyle name="Neutral 3" xfId="206"/>
    <cellStyle name="Normal 10" xfId="207"/>
    <cellStyle name="Normal 11" xfId="208"/>
    <cellStyle name="Normal 12" xfId="209"/>
    <cellStyle name="Normal 13" xfId="210"/>
    <cellStyle name="Normal 14" xfId="211"/>
    <cellStyle name="Normal 15" xfId="212"/>
    <cellStyle name="Normal 16" xfId="213"/>
    <cellStyle name="Normal 17" xfId="214"/>
    <cellStyle name="Normal 18" xfId="215"/>
    <cellStyle name="Normal 19" xfId="216"/>
    <cellStyle name="Normal 2" xfId="217"/>
    <cellStyle name="Normal 2 2" xfId="218"/>
    <cellStyle name="Normal 2 3" xfId="219"/>
    <cellStyle name="Normal 20" xfId="220"/>
    <cellStyle name="Normal 21" xfId="221"/>
    <cellStyle name="Normal 22" xfId="222"/>
    <cellStyle name="Normal 23" xfId="223"/>
    <cellStyle name="Normal 24" xfId="224"/>
    <cellStyle name="Normal 25" xfId="225"/>
    <cellStyle name="Normal 26" xfId="226"/>
    <cellStyle name="Normal 27" xfId="227"/>
    <cellStyle name="Normal 28" xfId="228"/>
    <cellStyle name="Normal 29" xfId="229"/>
    <cellStyle name="Normal 3" xfId="230"/>
    <cellStyle name="Normal 3 2" xfId="231"/>
    <cellStyle name="Normal 3 2 2" xfId="232"/>
    <cellStyle name="Normal 3 2 3" xfId="233"/>
    <cellStyle name="Normal 3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6 2" xfId="242"/>
    <cellStyle name="Normal 36 3" xfId="243"/>
    <cellStyle name="Normal 36 4" xfId="244"/>
    <cellStyle name="Normal 37" xfId="245"/>
    <cellStyle name="Normal 37 2" xfId="246"/>
    <cellStyle name="Normal 37 3" xfId="247"/>
    <cellStyle name="Normal 38" xfId="248"/>
    <cellStyle name="Normal 39" xfId="249"/>
    <cellStyle name="Normal 39 2" xfId="250"/>
    <cellStyle name="Normal 4" xfId="251"/>
    <cellStyle name="Normal 4 2" xfId="252"/>
    <cellStyle name="Normal 40" xfId="253"/>
    <cellStyle name="Normal 40 2" xfId="254"/>
    <cellStyle name="Normal 40 3" xfId="255"/>
    <cellStyle name="Normal 41" xfId="256"/>
    <cellStyle name="Normal 42" xfId="257"/>
    <cellStyle name="Normal 5" xfId="258"/>
    <cellStyle name="Normal 6" xfId="259"/>
    <cellStyle name="Normal 7" xfId="260"/>
    <cellStyle name="Normal 8" xfId="261"/>
    <cellStyle name="Normal 9" xfId="262"/>
    <cellStyle name="Normal_CAT AID Final Includes December 2009 and Feb 2010" xfId="263"/>
    <cellStyle name="Note" xfId="264"/>
    <cellStyle name="Note 2" xfId="265"/>
    <cellStyle name="Note 2 2" xfId="266"/>
    <cellStyle name="Note 3" xfId="267"/>
    <cellStyle name="Output" xfId="268"/>
    <cellStyle name="Output 2" xfId="269"/>
    <cellStyle name="Output 2 2" xfId="270"/>
    <cellStyle name="Output 3" xfId="271"/>
    <cellStyle name="Percent" xfId="272"/>
    <cellStyle name="Percent 2" xfId="273"/>
    <cellStyle name="Percent 2 2" xfId="274"/>
    <cellStyle name="Percent 3" xfId="275"/>
    <cellStyle name="Percent 3 2" xfId="276"/>
    <cellStyle name="Percent 4" xfId="277"/>
    <cellStyle name="Percent 5" xfId="278"/>
    <cellStyle name="Percent 6" xfId="279"/>
    <cellStyle name="Percent 7" xfId="280"/>
    <cellStyle name="Title" xfId="281"/>
    <cellStyle name="Title 2" xfId="282"/>
    <cellStyle name="Title 2 2" xfId="283"/>
    <cellStyle name="Total" xfId="284"/>
    <cellStyle name="Total 2" xfId="285"/>
    <cellStyle name="Total 2 2" xfId="286"/>
    <cellStyle name="Total 3" xfId="287"/>
    <cellStyle name="Warning Text" xfId="288"/>
    <cellStyle name="Warning Text 2" xfId="289"/>
    <cellStyle name="Warning Text 2 2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D126"/>
    </sheetView>
  </sheetViews>
  <sheetFormatPr defaultColWidth="9.140625" defaultRowHeight="12.75"/>
  <cols>
    <col min="1" max="1" width="30.57421875" style="0" customWidth="1"/>
    <col min="2" max="2" width="6.7109375" style="33" bestFit="1" customWidth="1"/>
    <col min="3" max="3" width="15.7109375" style="0" bestFit="1" customWidth="1"/>
    <col min="4" max="4" width="13.7109375" style="33" bestFit="1" customWidth="1"/>
    <col min="5" max="5" width="14.57421875" style="0" bestFit="1" customWidth="1"/>
    <col min="6" max="7" width="15.7109375" style="0" bestFit="1" customWidth="1"/>
    <col min="8" max="8" width="18.7109375" style="0" customWidth="1"/>
    <col min="9" max="9" width="14.421875" style="0" bestFit="1" customWidth="1"/>
    <col min="10" max="10" width="12.421875" style="0" bestFit="1" customWidth="1"/>
  </cols>
  <sheetData>
    <row r="1" spans="1:17" s="4" customFormat="1" ht="13.5" customHeight="1">
      <c r="A1" s="1"/>
      <c r="B1" s="36" t="s">
        <v>0</v>
      </c>
      <c r="C1" s="36"/>
      <c r="D1" s="37" t="s">
        <v>1</v>
      </c>
      <c r="E1" s="37"/>
      <c r="F1" s="2"/>
      <c r="G1" s="2"/>
      <c r="H1" s="3"/>
      <c r="I1"/>
      <c r="J1"/>
      <c r="K1"/>
      <c r="L1"/>
      <c r="M1"/>
      <c r="N1"/>
      <c r="O1"/>
      <c r="P1"/>
      <c r="Q1"/>
    </row>
    <row r="2" spans="1:17" s="4" customFormat="1" ht="13.5" customHeight="1">
      <c r="A2" s="5" t="s">
        <v>2</v>
      </c>
      <c r="B2" s="36" t="s">
        <v>3</v>
      </c>
      <c r="C2" s="36"/>
      <c r="D2" s="37" t="s">
        <v>4</v>
      </c>
      <c r="E2" s="37"/>
      <c r="F2" s="5" t="s">
        <v>5</v>
      </c>
      <c r="G2" s="5" t="s">
        <v>6</v>
      </c>
      <c r="H2" s="5" t="s">
        <v>7</v>
      </c>
      <c r="I2"/>
      <c r="J2"/>
      <c r="K2"/>
      <c r="L2"/>
      <c r="M2"/>
      <c r="N2"/>
      <c r="O2"/>
      <c r="P2"/>
      <c r="Q2"/>
    </row>
    <row r="3" spans="1:17" s="4" customFormat="1" ht="13.5" customHeight="1">
      <c r="A3" s="6"/>
      <c r="B3" s="38" t="s">
        <v>8</v>
      </c>
      <c r="C3" s="38"/>
      <c r="D3" s="5" t="s">
        <v>9</v>
      </c>
      <c r="E3" s="5"/>
      <c r="F3" s="5" t="s">
        <v>10</v>
      </c>
      <c r="G3" s="5" t="s">
        <v>11</v>
      </c>
      <c r="H3" s="7">
        <v>0.7522565</v>
      </c>
      <c r="I3"/>
      <c r="J3"/>
      <c r="K3"/>
      <c r="L3"/>
      <c r="M3"/>
      <c r="N3"/>
      <c r="O3"/>
      <c r="P3"/>
      <c r="Q3"/>
    </row>
    <row r="4" spans="1:17" s="4" customFormat="1" ht="13.5" customHeight="1">
      <c r="A4" s="8"/>
      <c r="B4" s="8" t="s">
        <v>12</v>
      </c>
      <c r="C4" s="5" t="s">
        <v>13</v>
      </c>
      <c r="D4" s="5" t="s">
        <v>12</v>
      </c>
      <c r="E4" s="8" t="s">
        <v>13</v>
      </c>
      <c r="F4" s="9"/>
      <c r="G4" s="10"/>
      <c r="H4" s="11"/>
      <c r="I4"/>
      <c r="J4"/>
      <c r="K4"/>
      <c r="L4"/>
      <c r="M4"/>
      <c r="N4"/>
      <c r="O4"/>
      <c r="P4"/>
      <c r="Q4"/>
    </row>
    <row r="5" spans="1:17" s="4" customFormat="1" ht="13.5" customHeight="1">
      <c r="A5" s="12" t="s">
        <v>14</v>
      </c>
      <c r="B5" s="13">
        <v>832</v>
      </c>
      <c r="C5" s="14">
        <v>28896391.730099995</v>
      </c>
      <c r="D5" s="15">
        <v>87</v>
      </c>
      <c r="E5" s="16">
        <v>6527048.56</v>
      </c>
      <c r="F5" s="14">
        <v>76724443.47562504</v>
      </c>
      <c r="G5" s="14">
        <v>29644161.938199997</v>
      </c>
      <c r="H5" s="16">
        <v>22300013.505063552</v>
      </c>
      <c r="I5" s="17" t="s">
        <v>15</v>
      </c>
      <c r="J5"/>
      <c r="K5"/>
      <c r="L5"/>
      <c r="M5"/>
      <c r="N5"/>
      <c r="O5"/>
      <c r="P5"/>
      <c r="Q5"/>
    </row>
    <row r="6" spans="1:18" s="4" customFormat="1" ht="13.5" customHeight="1">
      <c r="A6" s="18" t="s">
        <v>16</v>
      </c>
      <c r="B6" s="19"/>
      <c r="C6" s="20">
        <v>93916.81</v>
      </c>
      <c r="D6" s="21"/>
      <c r="E6" s="20">
        <v>8432.43</v>
      </c>
      <c r="F6" s="20">
        <v>152919.82984375</v>
      </c>
      <c r="G6" s="20">
        <v>83565.878</v>
      </c>
      <c r="H6" s="20">
        <f>G6*H3</f>
        <v>62862.974903707</v>
      </c>
      <c r="I6" s="22"/>
      <c r="J6" s="23"/>
      <c r="K6"/>
      <c r="L6"/>
      <c r="M6"/>
      <c r="N6"/>
      <c r="O6"/>
      <c r="P6"/>
      <c r="Q6"/>
      <c r="R6"/>
    </row>
    <row r="7" spans="1:18" s="4" customFormat="1" ht="13.5" customHeight="1">
      <c r="A7" s="24" t="s">
        <v>17</v>
      </c>
      <c r="B7" s="25"/>
      <c r="C7" s="20">
        <v>371182.37000000005</v>
      </c>
      <c r="D7" s="26"/>
      <c r="E7" s="20">
        <v>6995.99</v>
      </c>
      <c r="F7" s="20">
        <v>833313.6685937501</v>
      </c>
      <c r="G7" s="20">
        <v>303941.88600000006</v>
      </c>
      <c r="H7" s="20">
        <f>G7*H3</f>
        <v>228642.25936575903</v>
      </c>
      <c r="I7" s="22"/>
      <c r="J7" s="23"/>
      <c r="K7"/>
      <c r="L7"/>
      <c r="M7"/>
      <c r="N7"/>
      <c r="O7"/>
      <c r="P7"/>
      <c r="Q7"/>
      <c r="R7"/>
    </row>
    <row r="8" spans="1:18" s="4" customFormat="1" ht="13.5" customHeight="1">
      <c r="A8" s="18" t="s">
        <v>18</v>
      </c>
      <c r="B8" s="19"/>
      <c r="C8" s="20">
        <v>98636.23</v>
      </c>
      <c r="D8" s="21"/>
      <c r="E8" s="20">
        <v>0</v>
      </c>
      <c r="F8" s="20">
        <v>250347.99953124998</v>
      </c>
      <c r="G8" s="20">
        <v>78908.984</v>
      </c>
      <c r="H8" s="20">
        <f>G8*75.22565%</f>
        <v>59359.796122395994</v>
      </c>
      <c r="I8" s="22"/>
      <c r="J8" s="23"/>
      <c r="K8"/>
      <c r="L8"/>
      <c r="M8"/>
      <c r="N8"/>
      <c r="O8"/>
      <c r="P8"/>
      <c r="Q8"/>
      <c r="R8"/>
    </row>
    <row r="9" spans="1:18" s="4" customFormat="1" ht="13.5" customHeight="1">
      <c r="A9" s="18" t="s">
        <v>19</v>
      </c>
      <c r="B9" s="19"/>
      <c r="C9" s="20">
        <v>9288.49</v>
      </c>
      <c r="D9" s="21"/>
      <c r="E9" s="20">
        <v>0</v>
      </c>
      <c r="F9" s="20">
        <v>59859.07984375</v>
      </c>
      <c r="G9" s="20">
        <v>7430.792</v>
      </c>
      <c r="H9" s="20">
        <f aca="true" t="shared" si="0" ref="H9:H72">G9*75.22565%</f>
        <v>5589.861582148</v>
      </c>
      <c r="I9" s="22"/>
      <c r="J9" s="23"/>
      <c r="K9"/>
      <c r="L9"/>
      <c r="M9"/>
      <c r="N9"/>
      <c r="O9"/>
      <c r="P9"/>
      <c r="Q9"/>
      <c r="R9"/>
    </row>
    <row r="10" spans="1:18" s="4" customFormat="1" ht="13.5" customHeight="1">
      <c r="A10" s="18" t="s">
        <v>20</v>
      </c>
      <c r="B10" s="19"/>
      <c r="C10" s="20">
        <v>185461.06999999998</v>
      </c>
      <c r="D10" s="21"/>
      <c r="E10" s="20">
        <v>7610.9</v>
      </c>
      <c r="F10" s="20">
        <v>445924.91921875</v>
      </c>
      <c r="G10" s="20">
        <v>155979.756</v>
      </c>
      <c r="H10" s="20">
        <f t="shared" si="0"/>
        <v>117336.78531941399</v>
      </c>
      <c r="I10" s="22"/>
      <c r="J10" s="23"/>
      <c r="K10"/>
      <c r="L10"/>
      <c r="M10"/>
      <c r="N10"/>
      <c r="O10"/>
      <c r="P10"/>
      <c r="Q10"/>
      <c r="R10"/>
    </row>
    <row r="11" spans="1:18" s="4" customFormat="1" ht="13.5" customHeight="1">
      <c r="A11" s="18" t="s">
        <v>21</v>
      </c>
      <c r="B11" s="19"/>
      <c r="C11" s="20">
        <v>12961.42</v>
      </c>
      <c r="D11" s="21"/>
      <c r="E11" s="20">
        <v>0</v>
      </c>
      <c r="F11" s="20">
        <v>114102.5996875</v>
      </c>
      <c r="G11" s="20">
        <v>10369.136</v>
      </c>
      <c r="H11" s="20">
        <f t="shared" si="0"/>
        <v>7800.249955384001</v>
      </c>
      <c r="I11" s="22"/>
      <c r="J11" s="23"/>
      <c r="K11"/>
      <c r="L11"/>
      <c r="M11"/>
      <c r="N11"/>
      <c r="O11"/>
      <c r="P11"/>
      <c r="Q11"/>
      <c r="R11"/>
    </row>
    <row r="12" spans="1:18" s="4" customFormat="1" ht="13.5" customHeight="1">
      <c r="A12" s="27" t="s">
        <v>22</v>
      </c>
      <c r="B12" s="28"/>
      <c r="C12" s="20">
        <v>250953.95</v>
      </c>
      <c r="D12" s="29"/>
      <c r="E12" s="20">
        <v>0</v>
      </c>
      <c r="F12" s="20">
        <v>807230.43828125</v>
      </c>
      <c r="G12" s="20">
        <v>200763.16</v>
      </c>
      <c r="H12" s="20">
        <f t="shared" si="0"/>
        <v>151025.39207054</v>
      </c>
      <c r="I12" s="22"/>
      <c r="J12" s="23"/>
      <c r="K12"/>
      <c r="L12"/>
      <c r="M12"/>
      <c r="N12"/>
      <c r="O12"/>
      <c r="P12"/>
      <c r="Q12"/>
      <c r="R12"/>
    </row>
    <row r="13" spans="1:18" s="4" customFormat="1" ht="13.5" customHeight="1">
      <c r="A13" s="27" t="s">
        <v>23</v>
      </c>
      <c r="B13" s="28"/>
      <c r="C13" s="20">
        <v>43277.36</v>
      </c>
      <c r="D13" s="29"/>
      <c r="E13" s="20">
        <v>0</v>
      </c>
      <c r="F13" s="20">
        <v>93847.94984375</v>
      </c>
      <c r="G13" s="20">
        <v>34621.888</v>
      </c>
      <c r="H13" s="20">
        <f t="shared" si="0"/>
        <v>26044.540290271998</v>
      </c>
      <c r="I13" s="22"/>
      <c r="J13" s="23"/>
      <c r="K13"/>
      <c r="L13"/>
      <c r="M13"/>
      <c r="N13"/>
      <c r="O13"/>
      <c r="P13"/>
      <c r="Q13"/>
      <c r="R13"/>
    </row>
    <row r="14" spans="1:18" s="4" customFormat="1" ht="13.5" customHeight="1">
      <c r="A14" s="27" t="s">
        <v>24</v>
      </c>
      <c r="B14" s="28"/>
      <c r="C14" s="20">
        <v>697950.2299999996</v>
      </c>
      <c r="D14" s="29"/>
      <c r="E14" s="20">
        <v>82244.04</v>
      </c>
      <c r="F14" s="20">
        <v>2550164.9145312496</v>
      </c>
      <c r="G14" s="20">
        <v>640604.2239999998</v>
      </c>
      <c r="H14" s="20">
        <f t="shared" si="0"/>
        <v>481898.69143145584</v>
      </c>
      <c r="I14" s="22"/>
      <c r="J14" s="23"/>
      <c r="K14"/>
      <c r="L14"/>
      <c r="M14"/>
      <c r="N14"/>
      <c r="O14"/>
      <c r="P14"/>
      <c r="Q14"/>
      <c r="R14"/>
    </row>
    <row r="15" spans="1:18" s="4" customFormat="1" ht="13.5" customHeight="1">
      <c r="A15" s="27" t="s">
        <v>25</v>
      </c>
      <c r="B15" s="28"/>
      <c r="C15" s="20">
        <v>40001.14</v>
      </c>
      <c r="D15" s="29"/>
      <c r="E15" s="20">
        <v>0</v>
      </c>
      <c r="F15" s="20">
        <v>191712.90953125</v>
      </c>
      <c r="G15" s="20">
        <v>32000.912</v>
      </c>
      <c r="H15" s="20">
        <f t="shared" si="0"/>
        <v>24072.894057928</v>
      </c>
      <c r="I15" s="22"/>
      <c r="J15" s="23"/>
      <c r="K15"/>
      <c r="L15"/>
      <c r="M15"/>
      <c r="N15"/>
      <c r="O15"/>
      <c r="P15"/>
      <c r="Q15"/>
      <c r="R15"/>
    </row>
    <row r="16" spans="1:18" s="4" customFormat="1" ht="13.5" customHeight="1">
      <c r="A16" s="27" t="s">
        <v>26</v>
      </c>
      <c r="B16" s="28"/>
      <c r="C16" s="20">
        <v>320202.35</v>
      </c>
      <c r="D16" s="29"/>
      <c r="E16" s="20">
        <v>13635.1</v>
      </c>
      <c r="F16" s="20">
        <v>738402.16875</v>
      </c>
      <c r="G16" s="20">
        <v>269796.98</v>
      </c>
      <c r="H16" s="20">
        <f t="shared" si="0"/>
        <v>202956.53188536997</v>
      </c>
      <c r="I16" s="22"/>
      <c r="J16" s="23"/>
      <c r="K16"/>
      <c r="L16"/>
      <c r="M16"/>
      <c r="N16"/>
      <c r="O16"/>
      <c r="P16"/>
      <c r="Q16"/>
      <c r="R16"/>
    </row>
    <row r="17" spans="1:18" s="4" customFormat="1" ht="13.5" customHeight="1">
      <c r="A17" s="27" t="s">
        <v>27</v>
      </c>
      <c r="B17" s="28"/>
      <c r="C17" s="20">
        <v>93916.81</v>
      </c>
      <c r="D17" s="29"/>
      <c r="E17" s="20">
        <v>43460.72</v>
      </c>
      <c r="F17" s="20">
        <v>187948.11984375</v>
      </c>
      <c r="G17" s="20">
        <v>118594.168</v>
      </c>
      <c r="H17" s="20">
        <f t="shared" si="0"/>
        <v>89213.23374009201</v>
      </c>
      <c r="I17" s="22"/>
      <c r="J17" s="23"/>
      <c r="K17"/>
      <c r="L17"/>
      <c r="M17"/>
      <c r="N17"/>
      <c r="O17"/>
      <c r="P17"/>
      <c r="Q17"/>
      <c r="R17"/>
    </row>
    <row r="18" spans="1:18" s="4" customFormat="1" ht="13.5" customHeight="1">
      <c r="A18" s="27" t="s">
        <v>28</v>
      </c>
      <c r="B18" s="28"/>
      <c r="C18" s="20">
        <v>95126.9208</v>
      </c>
      <c r="D18" s="29"/>
      <c r="E18" s="20">
        <v>0</v>
      </c>
      <c r="F18" s="20">
        <v>191403.20984375</v>
      </c>
      <c r="G18" s="20">
        <v>76101.5367</v>
      </c>
      <c r="H18" s="20">
        <f t="shared" si="0"/>
        <v>57247.875642563544</v>
      </c>
      <c r="I18" s="22"/>
      <c r="J18" s="23"/>
      <c r="K18"/>
      <c r="L18"/>
      <c r="M18"/>
      <c r="N18"/>
      <c r="O18"/>
      <c r="P18"/>
      <c r="Q18"/>
      <c r="R18"/>
    </row>
    <row r="19" spans="1:18" s="4" customFormat="1" ht="13.5" customHeight="1">
      <c r="A19" s="27" t="s">
        <v>29</v>
      </c>
      <c r="B19" s="28"/>
      <c r="C19" s="20">
        <v>63918.95999999999</v>
      </c>
      <c r="D19" s="29"/>
      <c r="E19" s="20">
        <v>0</v>
      </c>
      <c r="F19" s="20">
        <v>215630.72953125</v>
      </c>
      <c r="G19" s="20">
        <v>51135.168</v>
      </c>
      <c r="H19" s="20">
        <f t="shared" si="0"/>
        <v>38466.762506592</v>
      </c>
      <c r="I19" s="22"/>
      <c r="J19" s="23"/>
      <c r="K19"/>
      <c r="L19"/>
      <c r="M19"/>
      <c r="N19"/>
      <c r="O19"/>
      <c r="P19"/>
      <c r="Q19"/>
      <c r="R19"/>
    </row>
    <row r="20" spans="1:18" s="4" customFormat="1" ht="13.5" customHeight="1">
      <c r="A20" s="27" t="s">
        <v>30</v>
      </c>
      <c r="B20" s="28"/>
      <c r="C20" s="20">
        <v>21719.21</v>
      </c>
      <c r="D20" s="29"/>
      <c r="E20" s="20">
        <v>0</v>
      </c>
      <c r="F20" s="20">
        <v>72289.79984374999</v>
      </c>
      <c r="G20" s="20">
        <v>17375.368</v>
      </c>
      <c r="H20" s="20">
        <f t="shared" si="0"/>
        <v>13070.733517891998</v>
      </c>
      <c r="I20" s="22"/>
      <c r="J20" s="23"/>
      <c r="K20"/>
      <c r="L20"/>
      <c r="M20"/>
      <c r="N20"/>
      <c r="O20"/>
      <c r="P20"/>
      <c r="Q20"/>
      <c r="R20"/>
    </row>
    <row r="21" spans="1:18" s="4" customFormat="1" ht="13.5" customHeight="1">
      <c r="A21" s="24" t="s">
        <v>31</v>
      </c>
      <c r="B21" s="26"/>
      <c r="C21" s="20">
        <v>130741.51</v>
      </c>
      <c r="D21" s="26"/>
      <c r="E21" s="20">
        <v>5281.16</v>
      </c>
      <c r="F21" s="20">
        <v>237163.8496875</v>
      </c>
      <c r="G21" s="20">
        <v>109874.368</v>
      </c>
      <c r="H21" s="20">
        <f t="shared" si="0"/>
        <v>82653.707511392</v>
      </c>
      <c r="I21" s="22"/>
      <c r="J21" s="23"/>
      <c r="K21"/>
      <c r="L21"/>
      <c r="M21"/>
      <c r="N21"/>
      <c r="O21"/>
      <c r="P21"/>
      <c r="Q21"/>
      <c r="R21"/>
    </row>
    <row r="22" spans="1:18" s="4" customFormat="1" ht="13.5" customHeight="1">
      <c r="A22" s="27" t="s">
        <v>32</v>
      </c>
      <c r="B22" s="28"/>
      <c r="C22" s="20">
        <v>150510.49</v>
      </c>
      <c r="D22" s="29"/>
      <c r="E22" s="20">
        <v>8406.78</v>
      </c>
      <c r="F22" s="20">
        <v>310629.03953125</v>
      </c>
      <c r="G22" s="20">
        <v>128815.17199999999</v>
      </c>
      <c r="H22" s="20">
        <f t="shared" si="0"/>
        <v>96902.05043561799</v>
      </c>
      <c r="I22" s="22"/>
      <c r="J22" s="23"/>
      <c r="K22"/>
      <c r="L22"/>
      <c r="M22"/>
      <c r="N22"/>
      <c r="O22"/>
      <c r="P22"/>
      <c r="Q22"/>
      <c r="R22"/>
    </row>
    <row r="23" spans="1:18" s="4" customFormat="1" ht="13.5" customHeight="1">
      <c r="A23" s="27" t="s">
        <v>33</v>
      </c>
      <c r="B23" s="28"/>
      <c r="C23" s="20">
        <v>106398.26</v>
      </c>
      <c r="D23" s="29"/>
      <c r="E23" s="20">
        <v>4193.49</v>
      </c>
      <c r="F23" s="20">
        <v>211732.9296875</v>
      </c>
      <c r="G23" s="20">
        <v>89312.09800000001</v>
      </c>
      <c r="H23" s="20">
        <f t="shared" si="0"/>
        <v>67185.60624913701</v>
      </c>
      <c r="I23" s="22"/>
      <c r="J23" s="23"/>
      <c r="K23"/>
      <c r="L23"/>
      <c r="M23"/>
      <c r="N23"/>
      <c r="O23"/>
      <c r="P23"/>
      <c r="Q23"/>
      <c r="R23"/>
    </row>
    <row r="24" spans="1:18" s="4" customFormat="1" ht="13.5" customHeight="1">
      <c r="A24" s="27" t="s">
        <v>34</v>
      </c>
      <c r="B24" s="28"/>
      <c r="C24" s="20">
        <v>529428.72</v>
      </c>
      <c r="D24" s="29"/>
      <c r="E24" s="20">
        <v>48577.17</v>
      </c>
      <c r="F24" s="20">
        <v>1387135.3275</v>
      </c>
      <c r="G24" s="20">
        <v>472120.146</v>
      </c>
      <c r="H24" s="20">
        <f t="shared" si="0"/>
        <v>355155.448609449</v>
      </c>
      <c r="I24" s="22"/>
      <c r="J24" s="23"/>
      <c r="K24"/>
      <c r="L24"/>
      <c r="M24"/>
      <c r="N24"/>
      <c r="O24"/>
      <c r="P24"/>
      <c r="Q24"/>
      <c r="R24"/>
    </row>
    <row r="25" spans="1:18" s="4" customFormat="1" ht="13.5" customHeight="1">
      <c r="A25" s="27" t="s">
        <v>35</v>
      </c>
      <c r="B25" s="28"/>
      <c r="C25" s="20">
        <v>599987.24</v>
      </c>
      <c r="D25" s="29"/>
      <c r="E25" s="20">
        <v>46354.6</v>
      </c>
      <c r="F25" s="20">
        <v>1354330.0978125</v>
      </c>
      <c r="G25" s="20">
        <v>526344.392</v>
      </c>
      <c r="H25" s="20">
        <f t="shared" si="0"/>
        <v>395945.990120548</v>
      </c>
      <c r="I25" s="22"/>
      <c r="J25" s="23"/>
      <c r="K25"/>
      <c r="L25"/>
      <c r="M25"/>
      <c r="N25"/>
      <c r="O25"/>
      <c r="P25"/>
      <c r="Q25"/>
      <c r="R25"/>
    </row>
    <row r="26" spans="1:18" s="4" customFormat="1" ht="13.5" customHeight="1">
      <c r="A26" s="27" t="s">
        <v>36</v>
      </c>
      <c r="B26" s="28"/>
      <c r="C26" s="20">
        <v>575470.36</v>
      </c>
      <c r="D26" s="29"/>
      <c r="E26" s="20">
        <v>298196.15</v>
      </c>
      <c r="F26" s="20">
        <v>1581654.7678124998</v>
      </c>
      <c r="G26" s="20">
        <v>758572.4380000001</v>
      </c>
      <c r="H26" s="20">
        <f t="shared" si="0"/>
        <v>570641.0472063471</v>
      </c>
      <c r="I26" s="22"/>
      <c r="J26" s="23"/>
      <c r="K26"/>
      <c r="L26"/>
      <c r="M26"/>
      <c r="N26"/>
      <c r="O26"/>
      <c r="P26"/>
      <c r="Q26"/>
      <c r="R26"/>
    </row>
    <row r="27" spans="1:18" s="4" customFormat="1" ht="13.5" customHeight="1">
      <c r="A27" s="27" t="s">
        <v>37</v>
      </c>
      <c r="B27" s="28"/>
      <c r="C27" s="20">
        <v>298515.98</v>
      </c>
      <c r="D27" s="29"/>
      <c r="E27" s="20">
        <v>0</v>
      </c>
      <c r="F27" s="20">
        <v>753651.28859375</v>
      </c>
      <c r="G27" s="20">
        <v>238812.78399999999</v>
      </c>
      <c r="H27" s="20">
        <f t="shared" si="0"/>
        <v>179648.46904709598</v>
      </c>
      <c r="I27" s="22"/>
      <c r="J27" s="23"/>
      <c r="K27"/>
      <c r="L27"/>
      <c r="M27"/>
      <c r="N27"/>
      <c r="O27"/>
      <c r="P27"/>
      <c r="Q27"/>
      <c r="R27"/>
    </row>
    <row r="28" spans="1:18" s="4" customFormat="1" ht="13.5" customHeight="1">
      <c r="A28" s="27" t="s">
        <v>38</v>
      </c>
      <c r="B28" s="28"/>
      <c r="C28" s="20">
        <v>48745.22</v>
      </c>
      <c r="D28" s="29"/>
      <c r="E28" s="20">
        <v>0</v>
      </c>
      <c r="F28" s="20">
        <v>99315.80984375</v>
      </c>
      <c r="G28" s="20">
        <v>38996.176</v>
      </c>
      <c r="H28" s="20">
        <f t="shared" si="0"/>
        <v>29335.126871144</v>
      </c>
      <c r="I28" s="22"/>
      <c r="J28" s="23"/>
      <c r="K28"/>
      <c r="L28"/>
      <c r="M28"/>
      <c r="N28"/>
      <c r="O28"/>
      <c r="P28"/>
      <c r="Q28"/>
      <c r="R28"/>
    </row>
    <row r="29" spans="1:18" s="4" customFormat="1" ht="13.5" customHeight="1">
      <c r="A29" s="27" t="s">
        <v>39</v>
      </c>
      <c r="B29" s="28"/>
      <c r="C29" s="20">
        <v>53282.24</v>
      </c>
      <c r="D29" s="29"/>
      <c r="E29" s="20">
        <v>0</v>
      </c>
      <c r="F29" s="20">
        <v>103852.82984374999</v>
      </c>
      <c r="G29" s="20">
        <v>42625.792</v>
      </c>
      <c r="H29" s="20">
        <f t="shared" si="0"/>
        <v>32065.529099648</v>
      </c>
      <c r="I29" s="22"/>
      <c r="J29" s="23"/>
      <c r="K29"/>
      <c r="L29"/>
      <c r="M29"/>
      <c r="N29"/>
      <c r="O29"/>
      <c r="P29"/>
      <c r="Q29"/>
      <c r="R29"/>
    </row>
    <row r="30" spans="1:18" s="4" customFormat="1" ht="13.5" customHeight="1">
      <c r="A30" s="27" t="s">
        <v>40</v>
      </c>
      <c r="B30" s="28"/>
      <c r="C30" s="20">
        <v>25898.3039</v>
      </c>
      <c r="D30" s="29"/>
      <c r="E30" s="20">
        <v>0</v>
      </c>
      <c r="F30" s="20">
        <v>134680.69968750002</v>
      </c>
      <c r="G30" s="20">
        <v>20718.6431</v>
      </c>
      <c r="H30" s="20">
        <f t="shared" si="0"/>
        <v>15585.73394315515</v>
      </c>
      <c r="I30" s="22"/>
      <c r="J30" s="23"/>
      <c r="K30"/>
      <c r="L30"/>
      <c r="M30"/>
      <c r="N30"/>
      <c r="O30"/>
      <c r="P30"/>
      <c r="Q30"/>
      <c r="R30"/>
    </row>
    <row r="31" spans="1:18" s="4" customFormat="1" ht="13.5" customHeight="1">
      <c r="A31" s="27" t="s">
        <v>41</v>
      </c>
      <c r="B31" s="28"/>
      <c r="C31" s="20">
        <v>1112135.54</v>
      </c>
      <c r="D31" s="29"/>
      <c r="E31" s="20">
        <v>124073.10999999999</v>
      </c>
      <c r="F31" s="20">
        <v>2955608.7046875</v>
      </c>
      <c r="G31" s="20">
        <v>1013781.542</v>
      </c>
      <c r="H31" s="20">
        <f t="shared" si="0"/>
        <v>762623.754549523</v>
      </c>
      <c r="I31" s="22"/>
      <c r="J31" s="23"/>
      <c r="K31"/>
      <c r="L31"/>
      <c r="M31"/>
      <c r="N31"/>
      <c r="O31"/>
      <c r="P31"/>
      <c r="Q31"/>
      <c r="R31"/>
    </row>
    <row r="32" spans="1:18" s="4" customFormat="1" ht="13.5" customHeight="1">
      <c r="A32" s="27" t="s">
        <v>42</v>
      </c>
      <c r="B32" s="28"/>
      <c r="C32" s="20">
        <v>426022.3349</v>
      </c>
      <c r="D32" s="29"/>
      <c r="E32" s="20">
        <v>0</v>
      </c>
      <c r="F32" s="20">
        <v>1264047.8075</v>
      </c>
      <c r="G32" s="20">
        <v>340817.86789999995</v>
      </c>
      <c r="H32" s="20">
        <f t="shared" si="0"/>
        <v>256382.4564439163</v>
      </c>
      <c r="I32" s="22"/>
      <c r="J32" s="23"/>
      <c r="K32"/>
      <c r="L32"/>
      <c r="M32"/>
      <c r="N32"/>
      <c r="O32"/>
      <c r="P32"/>
      <c r="Q32"/>
      <c r="R32"/>
    </row>
    <row r="33" spans="1:18" s="4" customFormat="1" ht="13.5" customHeight="1">
      <c r="A33" s="27" t="s">
        <v>43</v>
      </c>
      <c r="B33" s="28"/>
      <c r="C33" s="20">
        <v>332151.74</v>
      </c>
      <c r="D33" s="29"/>
      <c r="E33" s="20">
        <v>245448.99</v>
      </c>
      <c r="F33" s="20">
        <v>881024.2690625</v>
      </c>
      <c r="G33" s="20">
        <v>511170.382</v>
      </c>
      <c r="H33" s="20">
        <f t="shared" si="0"/>
        <v>384531.242466983</v>
      </c>
      <c r="I33" s="22"/>
      <c r="J33" s="23"/>
      <c r="K33"/>
      <c r="L33"/>
      <c r="M33"/>
      <c r="N33"/>
      <c r="O33"/>
      <c r="P33"/>
      <c r="Q33"/>
      <c r="R33"/>
    </row>
    <row r="34" spans="1:18" s="4" customFormat="1" ht="13.5" customHeight="1">
      <c r="A34" s="27" t="s">
        <v>44</v>
      </c>
      <c r="B34" s="28"/>
      <c r="C34" s="20">
        <v>16719.45</v>
      </c>
      <c r="D34" s="29"/>
      <c r="E34" s="20">
        <v>0</v>
      </c>
      <c r="F34" s="20">
        <v>67290.03984375</v>
      </c>
      <c r="G34" s="20">
        <v>13375.560000000001</v>
      </c>
      <c r="H34" s="20">
        <f t="shared" si="0"/>
        <v>10061.85195114</v>
      </c>
      <c r="I34" s="22"/>
      <c r="J34" s="23"/>
      <c r="K34"/>
      <c r="L34"/>
      <c r="M34"/>
      <c r="N34"/>
      <c r="O34"/>
      <c r="P34"/>
      <c r="Q34"/>
      <c r="R34"/>
    </row>
    <row r="35" spans="1:18" s="4" customFormat="1" ht="13.5" customHeight="1">
      <c r="A35" s="27" t="s">
        <v>45</v>
      </c>
      <c r="B35" s="28"/>
      <c r="C35" s="20">
        <v>209534.76609999998</v>
      </c>
      <c r="D35" s="29"/>
      <c r="E35" s="20">
        <v>39144.34</v>
      </c>
      <c r="F35" s="20">
        <v>645602.60890625</v>
      </c>
      <c r="G35" s="20">
        <v>206772.1529</v>
      </c>
      <c r="H35" s="20">
        <f t="shared" si="0"/>
        <v>155545.69603801882</v>
      </c>
      <c r="I35" s="22"/>
      <c r="J35" s="23"/>
      <c r="K35"/>
      <c r="L35"/>
      <c r="M35"/>
      <c r="N35"/>
      <c r="O35"/>
      <c r="P35"/>
      <c r="Q35"/>
      <c r="R35"/>
    </row>
    <row r="36" spans="1:18" s="4" customFormat="1" ht="13.5" customHeight="1">
      <c r="A36" s="27" t="s">
        <v>46</v>
      </c>
      <c r="B36" s="28"/>
      <c r="C36" s="20">
        <v>56442.43</v>
      </c>
      <c r="D36" s="29"/>
      <c r="E36" s="20">
        <v>0</v>
      </c>
      <c r="F36" s="20">
        <v>107013.01984375</v>
      </c>
      <c r="G36" s="20">
        <v>45153.944</v>
      </c>
      <c r="H36" s="20">
        <f t="shared" si="0"/>
        <v>33967.347874636005</v>
      </c>
      <c r="I36" s="22"/>
      <c r="J36" s="23"/>
      <c r="K36"/>
      <c r="L36"/>
      <c r="M36"/>
      <c r="N36"/>
      <c r="O36"/>
      <c r="P36"/>
      <c r="Q36"/>
      <c r="R36"/>
    </row>
    <row r="37" spans="1:18" s="4" customFormat="1" ht="13.5" customHeight="1">
      <c r="A37" s="27" t="s">
        <v>47</v>
      </c>
      <c r="B37" s="28"/>
      <c r="C37" s="20">
        <v>77183.4764</v>
      </c>
      <c r="D37" s="29"/>
      <c r="E37" s="20">
        <v>0</v>
      </c>
      <c r="F37" s="20">
        <v>179819.9096875</v>
      </c>
      <c r="G37" s="20">
        <v>61746.78110000001</v>
      </c>
      <c r="H37" s="20">
        <f t="shared" si="0"/>
        <v>46449.417436552154</v>
      </c>
      <c r="I37" s="22"/>
      <c r="J37" s="23"/>
      <c r="K37"/>
      <c r="L37"/>
      <c r="M37"/>
      <c r="N37"/>
      <c r="O37"/>
      <c r="P37"/>
      <c r="Q37"/>
      <c r="R37"/>
    </row>
    <row r="38" spans="1:18" s="4" customFormat="1" ht="13.5" customHeight="1">
      <c r="A38" s="27" t="s">
        <v>48</v>
      </c>
      <c r="B38" s="28"/>
      <c r="C38" s="20">
        <v>540095.2108</v>
      </c>
      <c r="D38" s="29"/>
      <c r="E38" s="20">
        <v>426879.88</v>
      </c>
      <c r="F38" s="20">
        <v>1620645.4784375</v>
      </c>
      <c r="G38" s="20">
        <v>858956.0487</v>
      </c>
      <c r="H38" s="20">
        <f t="shared" si="0"/>
        <v>646155.2708488916</v>
      </c>
      <c r="I38" s="22"/>
      <c r="J38" s="23"/>
      <c r="K38"/>
      <c r="L38"/>
      <c r="M38"/>
      <c r="N38"/>
      <c r="O38"/>
      <c r="P38"/>
      <c r="Q38"/>
      <c r="R38"/>
    </row>
    <row r="39" spans="1:18" s="4" customFormat="1" ht="13.5" customHeight="1">
      <c r="A39" s="27" t="s">
        <v>49</v>
      </c>
      <c r="B39" s="28"/>
      <c r="C39" s="20">
        <v>199752.1172</v>
      </c>
      <c r="D39" s="29"/>
      <c r="E39" s="20">
        <v>0</v>
      </c>
      <c r="F39" s="20">
        <v>431072.10937500006</v>
      </c>
      <c r="G39" s="20">
        <v>159801.6938</v>
      </c>
      <c r="H39" s="20">
        <f t="shared" si="0"/>
        <v>120211.8628720597</v>
      </c>
      <c r="I39" s="22"/>
      <c r="J39" s="23"/>
      <c r="K39"/>
      <c r="L39"/>
      <c r="M39"/>
      <c r="N39"/>
      <c r="O39"/>
      <c r="P39"/>
      <c r="Q39"/>
      <c r="R39"/>
    </row>
    <row r="40" spans="1:18" s="4" customFormat="1" ht="13.5" customHeight="1">
      <c r="A40" s="27" t="s">
        <v>50</v>
      </c>
      <c r="B40" s="28"/>
      <c r="C40" s="20">
        <v>230121.9902</v>
      </c>
      <c r="D40" s="29"/>
      <c r="E40" s="20">
        <v>0</v>
      </c>
      <c r="F40" s="20">
        <v>577152.5490625</v>
      </c>
      <c r="G40" s="20">
        <v>184097.5922</v>
      </c>
      <c r="H40" s="20">
        <f t="shared" si="0"/>
        <v>138488.61036679932</v>
      </c>
      <c r="I40" s="22"/>
      <c r="J40" s="23"/>
      <c r="K40"/>
      <c r="L40"/>
      <c r="M40"/>
      <c r="N40"/>
      <c r="O40"/>
      <c r="P40"/>
      <c r="Q40"/>
      <c r="R40"/>
    </row>
    <row r="41" spans="1:18" s="4" customFormat="1" ht="13.5" customHeight="1">
      <c r="A41" s="27" t="s">
        <v>51</v>
      </c>
      <c r="B41" s="28"/>
      <c r="C41" s="20">
        <v>93879.54999999999</v>
      </c>
      <c r="D41" s="29"/>
      <c r="E41" s="20">
        <v>0</v>
      </c>
      <c r="F41" s="20">
        <v>195020.7296875</v>
      </c>
      <c r="G41" s="20">
        <v>75103.64</v>
      </c>
      <c r="H41" s="20">
        <f t="shared" si="0"/>
        <v>56497.20136366</v>
      </c>
      <c r="I41" s="22"/>
      <c r="J41" s="23"/>
      <c r="K41"/>
      <c r="L41"/>
      <c r="M41"/>
      <c r="N41"/>
      <c r="O41"/>
      <c r="P41"/>
      <c r="Q41"/>
      <c r="R41"/>
    </row>
    <row r="42" spans="1:18" s="4" customFormat="1" ht="13.5" customHeight="1">
      <c r="A42" s="27" t="s">
        <v>52</v>
      </c>
      <c r="B42" s="28"/>
      <c r="C42" s="20">
        <v>136889.58000000002</v>
      </c>
      <c r="D42" s="29"/>
      <c r="E42" s="20">
        <v>0</v>
      </c>
      <c r="F42" s="20">
        <v>288601.34953125</v>
      </c>
      <c r="G42" s="20">
        <v>109511.66400000002</v>
      </c>
      <c r="H42" s="20">
        <f t="shared" si="0"/>
        <v>82380.86106981602</v>
      </c>
      <c r="I42" s="22"/>
      <c r="J42" s="23"/>
      <c r="K42"/>
      <c r="L42"/>
      <c r="M42"/>
      <c r="N42"/>
      <c r="O42"/>
      <c r="P42"/>
      <c r="Q42"/>
      <c r="R42"/>
    </row>
    <row r="43" spans="1:18" s="4" customFormat="1" ht="13.5" customHeight="1">
      <c r="A43" s="27" t="s">
        <v>53</v>
      </c>
      <c r="B43" s="28"/>
      <c r="C43" s="20">
        <v>188000.99</v>
      </c>
      <c r="D43" s="29"/>
      <c r="E43" s="20">
        <v>0</v>
      </c>
      <c r="F43" s="20">
        <v>693706.8884375</v>
      </c>
      <c r="G43" s="20">
        <v>150400.792</v>
      </c>
      <c r="H43" s="20">
        <f t="shared" si="0"/>
        <v>113139.97338714798</v>
      </c>
      <c r="I43" s="22"/>
      <c r="J43" s="23"/>
      <c r="K43"/>
      <c r="L43"/>
      <c r="M43"/>
      <c r="N43"/>
      <c r="O43"/>
      <c r="P43"/>
      <c r="Q43"/>
      <c r="R43"/>
    </row>
    <row r="44" spans="1:18" s="4" customFormat="1" ht="13.5" customHeight="1">
      <c r="A44" s="27" t="s">
        <v>54</v>
      </c>
      <c r="B44" s="28"/>
      <c r="C44" s="20">
        <v>44348.61</v>
      </c>
      <c r="D44" s="29"/>
      <c r="E44" s="20">
        <v>0</v>
      </c>
      <c r="F44" s="20">
        <v>196060.37953125</v>
      </c>
      <c r="G44" s="20">
        <v>35478.888</v>
      </c>
      <c r="H44" s="20">
        <f t="shared" si="0"/>
        <v>26689.224110772</v>
      </c>
      <c r="I44" s="22"/>
      <c r="J44" s="23"/>
      <c r="K44"/>
      <c r="L44"/>
      <c r="M44"/>
      <c r="N44"/>
      <c r="O44"/>
      <c r="P44"/>
      <c r="Q44"/>
      <c r="R44"/>
    </row>
    <row r="45" spans="1:18" s="4" customFormat="1" ht="13.5" customHeight="1">
      <c r="A45" s="27" t="s">
        <v>55</v>
      </c>
      <c r="B45" s="28"/>
      <c r="C45" s="20">
        <v>254402.32</v>
      </c>
      <c r="D45" s="29"/>
      <c r="E45" s="20">
        <v>192542.55</v>
      </c>
      <c r="F45" s="20">
        <v>649227.229375</v>
      </c>
      <c r="G45" s="20">
        <v>396064.406</v>
      </c>
      <c r="H45" s="20">
        <f t="shared" si="0"/>
        <v>297942.02383213904</v>
      </c>
      <c r="I45" s="22"/>
      <c r="J45" s="23"/>
      <c r="K45"/>
      <c r="L45"/>
      <c r="M45"/>
      <c r="N45"/>
      <c r="O45"/>
      <c r="P45"/>
      <c r="Q45"/>
      <c r="R45"/>
    </row>
    <row r="46" spans="1:18" s="4" customFormat="1" ht="13.5" customHeight="1">
      <c r="A46" s="27" t="s">
        <v>56</v>
      </c>
      <c r="B46" s="28"/>
      <c r="C46" s="20">
        <v>181950.99000000002</v>
      </c>
      <c r="D46" s="29"/>
      <c r="E46" s="20">
        <v>0</v>
      </c>
      <c r="F46" s="20">
        <v>434803.93921875</v>
      </c>
      <c r="G46" s="20">
        <v>145560.79200000002</v>
      </c>
      <c r="H46" s="20">
        <f t="shared" si="0"/>
        <v>109499.05192714802</v>
      </c>
      <c r="I46" s="22"/>
      <c r="J46" s="23"/>
      <c r="K46"/>
      <c r="L46"/>
      <c r="M46"/>
      <c r="N46"/>
      <c r="O46"/>
      <c r="P46"/>
      <c r="Q46"/>
      <c r="R46"/>
    </row>
    <row r="47" spans="1:18" s="4" customFormat="1" ht="13.5" customHeight="1">
      <c r="A47" s="27" t="s">
        <v>57</v>
      </c>
      <c r="B47" s="28"/>
      <c r="C47" s="20">
        <v>61725.61</v>
      </c>
      <c r="D47" s="29"/>
      <c r="E47" s="20">
        <v>0</v>
      </c>
      <c r="F47" s="20">
        <v>112296.19984375</v>
      </c>
      <c r="G47" s="20">
        <v>49380.488000000005</v>
      </c>
      <c r="H47" s="20">
        <f t="shared" si="0"/>
        <v>37146.793071172004</v>
      </c>
      <c r="I47" s="22"/>
      <c r="J47" s="23"/>
      <c r="K47"/>
      <c r="L47"/>
      <c r="M47"/>
      <c r="N47"/>
      <c r="O47"/>
      <c r="P47"/>
      <c r="Q47"/>
      <c r="R47"/>
    </row>
    <row r="48" spans="1:18" s="4" customFormat="1" ht="13.5" customHeight="1">
      <c r="A48" s="27" t="s">
        <v>58</v>
      </c>
      <c r="B48" s="28"/>
      <c r="C48" s="20">
        <v>283170.54</v>
      </c>
      <c r="D48" s="29"/>
      <c r="E48" s="20">
        <v>0</v>
      </c>
      <c r="F48" s="20">
        <v>586594.0790625</v>
      </c>
      <c r="G48" s="20">
        <v>226536.432</v>
      </c>
      <c r="H48" s="20">
        <f t="shared" si="0"/>
        <v>170413.503458808</v>
      </c>
      <c r="I48" s="22"/>
      <c r="J48" s="23"/>
      <c r="K48"/>
      <c r="L48"/>
      <c r="M48"/>
      <c r="N48"/>
      <c r="O48"/>
      <c r="P48"/>
      <c r="Q48"/>
      <c r="R48"/>
    </row>
    <row r="49" spans="1:18" s="4" customFormat="1" ht="13.5" customHeight="1">
      <c r="A49" s="27" t="s">
        <v>59</v>
      </c>
      <c r="B49" s="28"/>
      <c r="C49" s="20">
        <v>156505.87</v>
      </c>
      <c r="D49" s="29"/>
      <c r="E49" s="20">
        <v>0</v>
      </c>
      <c r="F49" s="20">
        <v>409358.81921875</v>
      </c>
      <c r="G49" s="20">
        <v>125204.696</v>
      </c>
      <c r="H49" s="20">
        <f t="shared" si="0"/>
        <v>94186.04639652399</v>
      </c>
      <c r="I49" s="22"/>
      <c r="J49" s="23"/>
      <c r="K49"/>
      <c r="L49"/>
      <c r="M49"/>
      <c r="N49"/>
      <c r="O49"/>
      <c r="P49"/>
      <c r="Q49"/>
      <c r="R49"/>
    </row>
    <row r="50" spans="1:18" s="4" customFormat="1" ht="13.5" customHeight="1">
      <c r="A50" s="27" t="s">
        <v>60</v>
      </c>
      <c r="B50" s="28"/>
      <c r="C50" s="20">
        <v>239908.3</v>
      </c>
      <c r="D50" s="29"/>
      <c r="E50" s="20">
        <v>199029.27</v>
      </c>
      <c r="F50" s="20">
        <v>742361.1090625001</v>
      </c>
      <c r="G50" s="20">
        <v>390955.91</v>
      </c>
      <c r="H50" s="20">
        <f t="shared" si="0"/>
        <v>294099.12451091496</v>
      </c>
      <c r="I50" s="22"/>
      <c r="J50" s="23"/>
      <c r="K50"/>
      <c r="L50"/>
      <c r="M50"/>
      <c r="N50"/>
      <c r="O50"/>
      <c r="P50"/>
      <c r="Q50"/>
      <c r="R50"/>
    </row>
    <row r="51" spans="1:18" s="4" customFormat="1" ht="13.5" customHeight="1">
      <c r="A51" s="27" t="s">
        <v>61</v>
      </c>
      <c r="B51" s="28"/>
      <c r="C51" s="20">
        <v>249698.1162</v>
      </c>
      <c r="D51" s="29"/>
      <c r="E51" s="20">
        <v>215892.38809999998</v>
      </c>
      <c r="F51" s="20">
        <v>663564.24953125</v>
      </c>
      <c r="G51" s="20">
        <v>415650.88110000006</v>
      </c>
      <c r="H51" s="20">
        <f t="shared" si="0"/>
        <v>312676.0770382022</v>
      </c>
      <c r="I51" s="22"/>
      <c r="J51" s="23"/>
      <c r="K51"/>
      <c r="L51"/>
      <c r="M51"/>
      <c r="N51"/>
      <c r="O51"/>
      <c r="P51"/>
      <c r="Q51"/>
      <c r="R51"/>
    </row>
    <row r="52" spans="1:18" s="4" customFormat="1" ht="13.5" customHeight="1">
      <c r="A52" s="27" t="s">
        <v>62</v>
      </c>
      <c r="B52" s="28"/>
      <c r="C52" s="20">
        <v>142224.6</v>
      </c>
      <c r="D52" s="29"/>
      <c r="E52" s="20">
        <v>0</v>
      </c>
      <c r="F52" s="20">
        <v>395077.54921875</v>
      </c>
      <c r="G52" s="20">
        <v>113779.68</v>
      </c>
      <c r="H52" s="20">
        <f t="shared" si="0"/>
        <v>85591.50384792</v>
      </c>
      <c r="I52" s="22"/>
      <c r="J52" s="23"/>
      <c r="K52"/>
      <c r="L52"/>
      <c r="M52"/>
      <c r="N52"/>
      <c r="O52"/>
      <c r="P52"/>
      <c r="Q52"/>
      <c r="R52"/>
    </row>
    <row r="53" spans="1:18" s="4" customFormat="1" ht="13.5" customHeight="1">
      <c r="A53" s="27" t="s">
        <v>63</v>
      </c>
      <c r="B53" s="28"/>
      <c r="C53" s="20">
        <v>33614.52</v>
      </c>
      <c r="D53" s="29"/>
      <c r="E53" s="20">
        <v>0</v>
      </c>
      <c r="F53" s="20">
        <v>84185.10984374999</v>
      </c>
      <c r="G53" s="20">
        <v>26891.615999999998</v>
      </c>
      <c r="H53" s="20">
        <f t="shared" si="0"/>
        <v>20229.392931503997</v>
      </c>
      <c r="I53" s="22"/>
      <c r="J53" s="23"/>
      <c r="K53"/>
      <c r="L53"/>
      <c r="M53"/>
      <c r="N53"/>
      <c r="O53"/>
      <c r="P53"/>
      <c r="Q53"/>
      <c r="R53"/>
    </row>
    <row r="54" spans="1:18" s="4" customFormat="1" ht="13.5" customHeight="1">
      <c r="A54" s="27" t="s">
        <v>64</v>
      </c>
      <c r="B54" s="28"/>
      <c r="C54" s="20">
        <v>154887.34</v>
      </c>
      <c r="D54" s="29"/>
      <c r="E54" s="20">
        <v>0</v>
      </c>
      <c r="F54" s="20">
        <v>292429.28</v>
      </c>
      <c r="G54" s="20">
        <v>123909.87</v>
      </c>
      <c r="H54" s="20">
        <f t="shared" si="0"/>
        <v>93212.00512165499</v>
      </c>
      <c r="I54" s="22"/>
      <c r="J54" s="23"/>
      <c r="K54"/>
      <c r="L54"/>
      <c r="M54"/>
      <c r="N54"/>
      <c r="O54"/>
      <c r="P54"/>
      <c r="Q54"/>
      <c r="R54"/>
    </row>
    <row r="55" spans="1:18" s="4" customFormat="1" ht="13.5" customHeight="1">
      <c r="A55" s="27" t="s">
        <v>65</v>
      </c>
      <c r="B55" s="28"/>
      <c r="C55" s="20">
        <v>651777.1836</v>
      </c>
      <c r="D55" s="29"/>
      <c r="E55" s="20">
        <v>248953.6</v>
      </c>
      <c r="F55" s="20">
        <v>1462443.7784375</v>
      </c>
      <c r="G55" s="20">
        <v>770375.3469000001</v>
      </c>
      <c r="H55" s="20">
        <f t="shared" si="0"/>
        <v>579519.8621452799</v>
      </c>
      <c r="I55" s="22"/>
      <c r="J55" s="23"/>
      <c r="K55"/>
      <c r="L55"/>
      <c r="M55"/>
      <c r="N55"/>
      <c r="O55"/>
      <c r="P55"/>
      <c r="Q55"/>
      <c r="R55"/>
    </row>
    <row r="56" spans="1:18" s="4" customFormat="1" ht="13.5" customHeight="1">
      <c r="A56" s="27" t="s">
        <v>66</v>
      </c>
      <c r="B56" s="28"/>
      <c r="C56" s="20">
        <v>426558.31</v>
      </c>
      <c r="D56" s="29"/>
      <c r="E56" s="20">
        <v>73892.26999999999</v>
      </c>
      <c r="F56" s="20">
        <v>1006156.4784375001</v>
      </c>
      <c r="G56" s="20">
        <v>415138.91800000006</v>
      </c>
      <c r="H56" s="20">
        <f t="shared" si="0"/>
        <v>312290.94946846704</v>
      </c>
      <c r="I56" s="22"/>
      <c r="J56" s="23"/>
      <c r="K56"/>
      <c r="L56"/>
      <c r="M56"/>
      <c r="N56"/>
      <c r="O56"/>
      <c r="P56"/>
      <c r="Q56"/>
      <c r="R56"/>
    </row>
    <row r="57" spans="1:18" s="4" customFormat="1" ht="13.5" customHeight="1">
      <c r="A57" s="27" t="s">
        <v>67</v>
      </c>
      <c r="B57" s="28"/>
      <c r="C57" s="20">
        <v>93916.81</v>
      </c>
      <c r="D57" s="29"/>
      <c r="E57" s="20">
        <v>37684.06</v>
      </c>
      <c r="F57" s="20">
        <v>182171.45984375</v>
      </c>
      <c r="G57" s="20">
        <v>112817.508</v>
      </c>
      <c r="H57" s="20">
        <f t="shared" si="0"/>
        <v>84867.703706802</v>
      </c>
      <c r="I57" s="22"/>
      <c r="J57" s="23"/>
      <c r="K57"/>
      <c r="L57"/>
      <c r="M57"/>
      <c r="N57"/>
      <c r="O57"/>
      <c r="P57"/>
      <c r="Q57"/>
      <c r="R57"/>
    </row>
    <row r="58" spans="1:18" s="4" customFormat="1" ht="13.5" customHeight="1">
      <c r="A58" s="27" t="s">
        <v>68</v>
      </c>
      <c r="B58" s="28"/>
      <c r="C58" s="20">
        <v>487719.55</v>
      </c>
      <c r="D58" s="29"/>
      <c r="E58" s="20">
        <v>157248.45</v>
      </c>
      <c r="F58" s="20">
        <v>1555238.6171875</v>
      </c>
      <c r="G58" s="20">
        <v>547424.0900000001</v>
      </c>
      <c r="H58" s="20">
        <f t="shared" si="0"/>
        <v>411803.32995908504</v>
      </c>
      <c r="I58" s="22"/>
      <c r="J58" s="23"/>
      <c r="K58"/>
      <c r="L58"/>
      <c r="M58"/>
      <c r="N58"/>
      <c r="O58"/>
      <c r="P58"/>
      <c r="Q58"/>
      <c r="R58"/>
    </row>
    <row r="59" spans="1:18" s="4" customFormat="1" ht="13.5" customHeight="1">
      <c r="A59" s="27" t="s">
        <v>69</v>
      </c>
      <c r="B59" s="28"/>
      <c r="C59" s="20">
        <v>49112.49</v>
      </c>
      <c r="D59" s="29"/>
      <c r="E59" s="20">
        <v>0</v>
      </c>
      <c r="F59" s="20">
        <v>99683.07984374999</v>
      </c>
      <c r="G59" s="20">
        <v>39289.992</v>
      </c>
      <c r="H59" s="20">
        <f t="shared" si="0"/>
        <v>29556.151866948</v>
      </c>
      <c r="I59" s="22"/>
      <c r="J59" s="23"/>
      <c r="K59"/>
      <c r="L59"/>
      <c r="M59"/>
      <c r="N59"/>
      <c r="O59"/>
      <c r="P59"/>
      <c r="Q59"/>
      <c r="R59"/>
    </row>
    <row r="60" spans="1:18" s="4" customFormat="1" ht="13.5" customHeight="1">
      <c r="A60" s="27" t="s">
        <v>70</v>
      </c>
      <c r="B60" s="28"/>
      <c r="C60" s="20">
        <v>495928.14</v>
      </c>
      <c r="D60" s="29"/>
      <c r="E60" s="20">
        <v>169653.47</v>
      </c>
      <c r="F60" s="20">
        <v>1221858.09828125</v>
      </c>
      <c r="G60" s="20">
        <v>566395.9820000001</v>
      </c>
      <c r="H60" s="20">
        <f t="shared" si="0"/>
        <v>426075.05903338303</v>
      </c>
      <c r="I60" s="22"/>
      <c r="J60" s="23"/>
      <c r="K60"/>
      <c r="L60"/>
      <c r="M60"/>
      <c r="N60"/>
      <c r="O60"/>
      <c r="P60"/>
      <c r="Q60"/>
      <c r="R60"/>
    </row>
    <row r="61" spans="1:18" s="4" customFormat="1" ht="13.5" customHeight="1">
      <c r="A61" s="27" t="s">
        <v>71</v>
      </c>
      <c r="B61" s="28"/>
      <c r="C61" s="20">
        <v>111220.5528</v>
      </c>
      <c r="D61" s="29"/>
      <c r="E61" s="20">
        <v>176477.01</v>
      </c>
      <c r="F61" s="20">
        <v>377030.50984375</v>
      </c>
      <c r="G61" s="20">
        <v>265453.4523</v>
      </c>
      <c r="H61" s="20">
        <f t="shared" si="0"/>
        <v>199689.08494011496</v>
      </c>
      <c r="I61" s="22"/>
      <c r="J61" s="23"/>
      <c r="K61"/>
      <c r="L61"/>
      <c r="M61"/>
      <c r="N61"/>
      <c r="O61"/>
      <c r="P61"/>
      <c r="Q61"/>
      <c r="R61"/>
    </row>
    <row r="62" spans="1:18" s="4" customFormat="1" ht="13.5" customHeight="1">
      <c r="A62" s="27" t="s">
        <v>72</v>
      </c>
      <c r="B62" s="28"/>
      <c r="C62" s="20">
        <v>739038.96</v>
      </c>
      <c r="D62" s="29"/>
      <c r="E62" s="20">
        <v>522969.81</v>
      </c>
      <c r="F62" s="20">
        <v>1717144.07859375</v>
      </c>
      <c r="G62" s="20">
        <v>1114200.978</v>
      </c>
      <c r="H62" s="20">
        <f t="shared" si="0"/>
        <v>838164.9280068569</v>
      </c>
      <c r="I62" s="22"/>
      <c r="J62" s="23"/>
      <c r="K62"/>
      <c r="L62"/>
      <c r="M62"/>
      <c r="N62"/>
      <c r="O62"/>
      <c r="P62"/>
      <c r="Q62"/>
      <c r="R62"/>
    </row>
    <row r="63" spans="1:18" s="4" customFormat="1" ht="13.5" customHeight="1">
      <c r="A63" s="27" t="s">
        <v>73</v>
      </c>
      <c r="B63" s="28"/>
      <c r="C63" s="20">
        <v>900765.1656000001</v>
      </c>
      <c r="D63" s="29"/>
      <c r="E63" s="20">
        <v>105426.37</v>
      </c>
      <c r="F63" s="20">
        <v>1857441.2174999998</v>
      </c>
      <c r="G63" s="20">
        <v>826038.5025</v>
      </c>
      <c r="H63" s="20">
        <f t="shared" si="0"/>
        <v>621392.8327558913</v>
      </c>
      <c r="I63" s="22"/>
      <c r="J63" s="23"/>
      <c r="K63"/>
      <c r="L63"/>
      <c r="M63"/>
      <c r="N63"/>
      <c r="O63"/>
      <c r="P63"/>
      <c r="Q63"/>
      <c r="R63"/>
    </row>
    <row r="64" spans="1:18" s="4" customFormat="1" ht="13.5" customHeight="1">
      <c r="A64" s="27" t="s">
        <v>74</v>
      </c>
      <c r="B64" s="28"/>
      <c r="C64" s="20">
        <v>141982.37</v>
      </c>
      <c r="D64" s="29"/>
      <c r="E64" s="20">
        <v>0</v>
      </c>
      <c r="F64" s="20">
        <v>344264.729375</v>
      </c>
      <c r="G64" s="20">
        <v>113585.89600000001</v>
      </c>
      <c r="H64" s="20">
        <f t="shared" si="0"/>
        <v>85445.728574324</v>
      </c>
      <c r="I64" s="22"/>
      <c r="J64" s="23"/>
      <c r="K64"/>
      <c r="L64"/>
      <c r="M64"/>
      <c r="N64"/>
      <c r="O64"/>
      <c r="P64"/>
      <c r="Q64"/>
      <c r="R64"/>
    </row>
    <row r="65" spans="1:18" s="4" customFormat="1" ht="13.5" customHeight="1">
      <c r="A65" s="27" t="s">
        <v>75</v>
      </c>
      <c r="B65" s="28"/>
      <c r="C65" s="20">
        <v>340210.1</v>
      </c>
      <c r="D65" s="29"/>
      <c r="E65" s="20">
        <v>327383.6</v>
      </c>
      <c r="F65" s="20">
        <v>1122729.00859375</v>
      </c>
      <c r="G65" s="20">
        <v>599551.6799999999</v>
      </c>
      <c r="H65" s="20">
        <f t="shared" si="0"/>
        <v>451016.64836591994</v>
      </c>
      <c r="I65" s="22"/>
      <c r="J65" s="23"/>
      <c r="K65"/>
      <c r="L65"/>
      <c r="M65"/>
      <c r="N65"/>
      <c r="O65"/>
      <c r="P65"/>
      <c r="Q65"/>
      <c r="R65"/>
    </row>
    <row r="66" spans="1:18" s="4" customFormat="1" ht="13.5" customHeight="1">
      <c r="A66" s="27" t="s">
        <v>76</v>
      </c>
      <c r="B66" s="28"/>
      <c r="C66" s="20">
        <v>77603.23</v>
      </c>
      <c r="D66" s="29"/>
      <c r="E66" s="20">
        <v>0</v>
      </c>
      <c r="F66" s="20">
        <v>128173.81984375</v>
      </c>
      <c r="G66" s="20">
        <v>62082.584</v>
      </c>
      <c r="H66" s="20">
        <f t="shared" si="0"/>
        <v>46702.027350796</v>
      </c>
      <c r="I66" s="22"/>
      <c r="J66" s="23"/>
      <c r="K66"/>
      <c r="L66"/>
      <c r="M66"/>
      <c r="N66"/>
      <c r="O66"/>
      <c r="P66"/>
      <c r="Q66"/>
      <c r="R66"/>
    </row>
    <row r="67" spans="1:18" s="4" customFormat="1" ht="13.5" customHeight="1">
      <c r="A67" s="27" t="s">
        <v>77</v>
      </c>
      <c r="B67" s="28"/>
      <c r="C67" s="20">
        <v>137431.4</v>
      </c>
      <c r="D67" s="29"/>
      <c r="E67" s="20">
        <v>0</v>
      </c>
      <c r="F67" s="20">
        <v>491425.52890625</v>
      </c>
      <c r="G67" s="20">
        <v>109945.12</v>
      </c>
      <c r="H67" s="20">
        <f t="shared" si="0"/>
        <v>82706.93116328</v>
      </c>
      <c r="I67" s="22"/>
      <c r="J67" s="23"/>
      <c r="K67"/>
      <c r="L67"/>
      <c r="M67"/>
      <c r="N67"/>
      <c r="O67"/>
      <c r="P67"/>
      <c r="Q67"/>
      <c r="R67"/>
    </row>
    <row r="68" spans="1:18" s="4" customFormat="1" ht="13.5" customHeight="1">
      <c r="A68" s="27" t="s">
        <v>78</v>
      </c>
      <c r="B68" s="28"/>
      <c r="C68" s="20">
        <v>500253.8</v>
      </c>
      <c r="D68" s="29"/>
      <c r="E68" s="20">
        <v>0</v>
      </c>
      <c r="F68" s="20">
        <v>1208242.0578125</v>
      </c>
      <c r="G68" s="20">
        <v>400203.04</v>
      </c>
      <c r="H68" s="20">
        <f t="shared" si="0"/>
        <v>301055.33815976</v>
      </c>
      <c r="I68" s="22"/>
      <c r="J68" s="23"/>
      <c r="K68"/>
      <c r="L68"/>
      <c r="M68"/>
      <c r="N68"/>
      <c r="O68"/>
      <c r="P68"/>
      <c r="Q68"/>
      <c r="R68"/>
    </row>
    <row r="69" spans="1:18" s="4" customFormat="1" ht="13.5" customHeight="1">
      <c r="A69" s="27" t="s">
        <v>79</v>
      </c>
      <c r="B69" s="28"/>
      <c r="C69" s="20">
        <v>27021.92</v>
      </c>
      <c r="D69" s="29"/>
      <c r="E69" s="20">
        <v>0</v>
      </c>
      <c r="F69" s="20">
        <v>128163.0996875</v>
      </c>
      <c r="G69" s="20">
        <v>21617.536</v>
      </c>
      <c r="H69" s="20">
        <f t="shared" si="0"/>
        <v>16261.931969984</v>
      </c>
      <c r="I69" s="22"/>
      <c r="J69" s="23"/>
      <c r="K69"/>
      <c r="L69"/>
      <c r="M69"/>
      <c r="N69"/>
      <c r="O69"/>
      <c r="P69"/>
      <c r="Q69"/>
      <c r="R69"/>
    </row>
    <row r="70" spans="1:18" s="4" customFormat="1" ht="13.5" customHeight="1">
      <c r="A70" s="27" t="s">
        <v>80</v>
      </c>
      <c r="B70" s="28"/>
      <c r="C70" s="20">
        <v>138589.71</v>
      </c>
      <c r="D70" s="29"/>
      <c r="E70" s="20">
        <v>6175.82</v>
      </c>
      <c r="F70" s="20">
        <v>296477.29953124997</v>
      </c>
      <c r="G70" s="20">
        <v>117047.58799999999</v>
      </c>
      <c r="H70" s="20">
        <f t="shared" si="0"/>
        <v>88049.80888232199</v>
      </c>
      <c r="I70" s="22"/>
      <c r="J70" s="23"/>
      <c r="K70"/>
      <c r="L70"/>
      <c r="M70"/>
      <c r="N70"/>
      <c r="O70"/>
      <c r="P70"/>
      <c r="Q70"/>
      <c r="R70"/>
    </row>
    <row r="71" spans="1:18" s="4" customFormat="1" ht="13.5" customHeight="1">
      <c r="A71" s="27" t="s">
        <v>81</v>
      </c>
      <c r="B71" s="28"/>
      <c r="C71" s="20">
        <v>991881.3900000001</v>
      </c>
      <c r="D71" s="29"/>
      <c r="E71" s="20">
        <v>31438</v>
      </c>
      <c r="F71" s="20">
        <v>2793290.03453125</v>
      </c>
      <c r="G71" s="20">
        <v>824943.1120000002</v>
      </c>
      <c r="H71" s="20">
        <f t="shared" si="0"/>
        <v>620568.8181322281</v>
      </c>
      <c r="I71" s="22"/>
      <c r="J71" s="23"/>
      <c r="K71"/>
      <c r="L71"/>
      <c r="M71"/>
      <c r="N71"/>
      <c r="O71"/>
      <c r="P71"/>
      <c r="Q71"/>
      <c r="R71"/>
    </row>
    <row r="72" spans="1:18" s="4" customFormat="1" ht="13.5" customHeight="1">
      <c r="A72" s="27" t="s">
        <v>82</v>
      </c>
      <c r="B72" s="28"/>
      <c r="C72" s="20">
        <v>50641.64000000001</v>
      </c>
      <c r="D72" s="29"/>
      <c r="E72" s="20">
        <v>0</v>
      </c>
      <c r="F72" s="20">
        <v>202353.40953125</v>
      </c>
      <c r="G72" s="20">
        <v>40513.312000000005</v>
      </c>
      <c r="H72" s="20">
        <f t="shared" si="0"/>
        <v>30476.402288528003</v>
      </c>
      <c r="I72" s="22"/>
      <c r="J72" s="23"/>
      <c r="K72"/>
      <c r="L72"/>
      <c r="M72"/>
      <c r="N72"/>
      <c r="O72"/>
      <c r="P72"/>
      <c r="Q72"/>
      <c r="R72"/>
    </row>
    <row r="73" spans="1:18" s="4" customFormat="1" ht="13.5" customHeight="1">
      <c r="A73" s="27" t="s">
        <v>83</v>
      </c>
      <c r="B73" s="28"/>
      <c r="C73" s="20">
        <v>97483.85</v>
      </c>
      <c r="D73" s="29"/>
      <c r="E73" s="20">
        <v>0</v>
      </c>
      <c r="F73" s="20">
        <v>350336.79921875</v>
      </c>
      <c r="G73" s="20">
        <v>77987.08</v>
      </c>
      <c r="H73" s="20">
        <f aca="true" t="shared" si="1" ref="H73:H126">G73*75.22565%</f>
        <v>58666.28784602</v>
      </c>
      <c r="I73" s="22"/>
      <c r="J73" s="23"/>
      <c r="K73"/>
      <c r="L73"/>
      <c r="M73"/>
      <c r="N73"/>
      <c r="O73"/>
      <c r="P73"/>
      <c r="Q73"/>
      <c r="R73"/>
    </row>
    <row r="74" spans="1:18" s="4" customFormat="1" ht="13.5" customHeight="1">
      <c r="A74" s="27" t="s">
        <v>84</v>
      </c>
      <c r="B74" s="28"/>
      <c r="C74" s="20">
        <v>236767.99</v>
      </c>
      <c r="D74" s="29"/>
      <c r="E74" s="20">
        <v>0</v>
      </c>
      <c r="F74" s="20">
        <v>590762.11890625</v>
      </c>
      <c r="G74" s="20">
        <v>189414.392</v>
      </c>
      <c r="H74" s="20">
        <f t="shared" si="1"/>
        <v>142488.207575548</v>
      </c>
      <c r="I74" s="22"/>
      <c r="J74" s="23"/>
      <c r="K74"/>
      <c r="L74"/>
      <c r="M74"/>
      <c r="N74"/>
      <c r="O74"/>
      <c r="P74"/>
      <c r="Q74"/>
      <c r="R74"/>
    </row>
    <row r="75" spans="1:18" s="4" customFormat="1" ht="13.5" customHeight="1">
      <c r="A75" s="27" t="s">
        <v>85</v>
      </c>
      <c r="B75" s="28"/>
      <c r="C75" s="20">
        <v>23380.98</v>
      </c>
      <c r="D75" s="29"/>
      <c r="E75" s="20">
        <v>0</v>
      </c>
      <c r="F75" s="20">
        <v>73951.56984375</v>
      </c>
      <c r="G75" s="20">
        <v>18704.784</v>
      </c>
      <c r="H75" s="20">
        <f t="shared" si="1"/>
        <v>14070.795345096</v>
      </c>
      <c r="I75" s="22"/>
      <c r="J75" s="23"/>
      <c r="K75"/>
      <c r="L75"/>
      <c r="M75"/>
      <c r="N75"/>
      <c r="O75"/>
      <c r="P75"/>
      <c r="Q75"/>
      <c r="R75"/>
    </row>
    <row r="76" spans="1:18" s="4" customFormat="1" ht="13.5" customHeight="1">
      <c r="A76" s="27" t="s">
        <v>86</v>
      </c>
      <c r="B76" s="28"/>
      <c r="C76" s="20">
        <v>1148310.0400000003</v>
      </c>
      <c r="D76" s="29"/>
      <c r="E76" s="20">
        <v>276507.24</v>
      </c>
      <c r="F76" s="20">
        <v>3953346.7721875003</v>
      </c>
      <c r="G76" s="20">
        <v>1195155.2720000003</v>
      </c>
      <c r="H76" s="20">
        <f t="shared" si="1"/>
        <v>899063.3218712682</v>
      </c>
      <c r="I76" s="22"/>
      <c r="J76" s="23"/>
      <c r="K76"/>
      <c r="L76"/>
      <c r="M76"/>
      <c r="N76"/>
      <c r="O76"/>
      <c r="P76"/>
      <c r="Q76"/>
      <c r="R76"/>
    </row>
    <row r="77" spans="1:18" s="4" customFormat="1" ht="13.5" customHeight="1">
      <c r="A77" s="27" t="s">
        <v>87</v>
      </c>
      <c r="B77" s="28"/>
      <c r="C77" s="20">
        <v>362288.11999999994</v>
      </c>
      <c r="D77" s="29"/>
      <c r="E77" s="20">
        <v>0</v>
      </c>
      <c r="F77" s="20">
        <v>1120846.9676562499</v>
      </c>
      <c r="G77" s="20">
        <v>289830.496</v>
      </c>
      <c r="H77" s="20">
        <f t="shared" si="1"/>
        <v>218026.87451422398</v>
      </c>
      <c r="I77" s="22"/>
      <c r="J77" s="23"/>
      <c r="K77"/>
      <c r="L77"/>
      <c r="M77"/>
      <c r="N77"/>
      <c r="O77"/>
      <c r="P77"/>
      <c r="Q77"/>
      <c r="R77"/>
    </row>
    <row r="78" spans="1:18" s="4" customFormat="1" ht="13.5" customHeight="1">
      <c r="A78" s="27" t="s">
        <v>88</v>
      </c>
      <c r="B78" s="28"/>
      <c r="C78" s="20">
        <v>8652.41</v>
      </c>
      <c r="D78" s="29"/>
      <c r="E78" s="20">
        <v>0</v>
      </c>
      <c r="F78" s="20">
        <v>59222.99984375</v>
      </c>
      <c r="G78" s="20">
        <v>6921.928</v>
      </c>
      <c r="H78" s="20">
        <f t="shared" si="1"/>
        <v>5207.065330532</v>
      </c>
      <c r="I78" s="22"/>
      <c r="J78" s="23"/>
      <c r="K78"/>
      <c r="L78"/>
      <c r="M78"/>
      <c r="N78"/>
      <c r="O78"/>
      <c r="P78"/>
      <c r="Q78"/>
      <c r="R78"/>
    </row>
    <row r="79" spans="1:18" s="4" customFormat="1" ht="13.5" customHeight="1">
      <c r="A79" s="27" t="s">
        <v>89</v>
      </c>
      <c r="B79" s="28"/>
      <c r="C79" s="20">
        <v>23680.37</v>
      </c>
      <c r="D79" s="29"/>
      <c r="E79" s="20">
        <v>0</v>
      </c>
      <c r="F79" s="20">
        <v>175392.13953125</v>
      </c>
      <c r="G79" s="20">
        <v>18944.296</v>
      </c>
      <c r="H79" s="20">
        <f t="shared" si="1"/>
        <v>14250.969803924</v>
      </c>
      <c r="I79" s="22"/>
      <c r="J79" s="23"/>
      <c r="K79"/>
      <c r="L79"/>
      <c r="M79"/>
      <c r="N79"/>
      <c r="O79"/>
      <c r="P79"/>
      <c r="Q79"/>
      <c r="R79"/>
    </row>
    <row r="80" spans="1:18" s="4" customFormat="1" ht="13.5" customHeight="1">
      <c r="A80" s="27" t="s">
        <v>90</v>
      </c>
      <c r="B80" s="28"/>
      <c r="C80" s="20">
        <v>13798.37</v>
      </c>
      <c r="D80" s="29"/>
      <c r="E80" s="20">
        <v>0</v>
      </c>
      <c r="F80" s="20">
        <v>114939.5496875</v>
      </c>
      <c r="G80" s="20">
        <v>11038.696</v>
      </c>
      <c r="H80" s="20">
        <f t="shared" si="1"/>
        <v>8303.930817524</v>
      </c>
      <c r="I80" s="22"/>
      <c r="J80" s="23"/>
      <c r="K80"/>
      <c r="L80"/>
      <c r="M80"/>
      <c r="N80"/>
      <c r="O80"/>
      <c r="P80"/>
      <c r="Q80"/>
      <c r="R80"/>
    </row>
    <row r="81" spans="1:18" s="4" customFormat="1" ht="13.5" customHeight="1">
      <c r="A81" s="27" t="s">
        <v>91</v>
      </c>
      <c r="B81" s="28"/>
      <c r="C81" s="20">
        <v>385511.68000000005</v>
      </c>
      <c r="D81" s="29"/>
      <c r="E81" s="20">
        <v>25592.93</v>
      </c>
      <c r="F81" s="20">
        <v>916810.5084375001</v>
      </c>
      <c r="G81" s="20">
        <v>334002.27400000003</v>
      </c>
      <c r="H81" s="20">
        <f t="shared" si="1"/>
        <v>251255.38163128102</v>
      </c>
      <c r="I81" s="22"/>
      <c r="J81" s="23"/>
      <c r="K81"/>
      <c r="L81"/>
      <c r="M81"/>
      <c r="N81"/>
      <c r="O81"/>
      <c r="P81"/>
      <c r="Q81"/>
      <c r="R81"/>
    </row>
    <row r="82" spans="1:18" s="4" customFormat="1" ht="13.5" customHeight="1">
      <c r="A82" s="27" t="s">
        <v>92</v>
      </c>
      <c r="B82" s="28"/>
      <c r="C82" s="20">
        <v>69226.32</v>
      </c>
      <c r="D82" s="29"/>
      <c r="E82" s="20">
        <v>0</v>
      </c>
      <c r="F82" s="20">
        <v>119796.90984375</v>
      </c>
      <c r="G82" s="20">
        <v>55381.05600000001</v>
      </c>
      <c r="H82" s="20">
        <f t="shared" si="1"/>
        <v>41660.759352864006</v>
      </c>
      <c r="I82" s="22"/>
      <c r="J82" s="23"/>
      <c r="K82"/>
      <c r="L82"/>
      <c r="M82"/>
      <c r="N82"/>
      <c r="O82"/>
      <c r="P82"/>
      <c r="Q82"/>
      <c r="R82"/>
    </row>
    <row r="83" spans="1:18" s="4" customFormat="1" ht="13.5" customHeight="1">
      <c r="A83" s="27" t="s">
        <v>93</v>
      </c>
      <c r="B83" s="28"/>
      <c r="C83" s="20">
        <v>1087.86</v>
      </c>
      <c r="D83" s="29"/>
      <c r="E83" s="20">
        <v>0</v>
      </c>
      <c r="F83" s="20">
        <v>51658.44984375</v>
      </c>
      <c r="G83" s="20">
        <v>870.288</v>
      </c>
      <c r="H83" s="20">
        <f t="shared" si="1"/>
        <v>654.679804872</v>
      </c>
      <c r="I83" s="22"/>
      <c r="J83" s="23"/>
      <c r="K83"/>
      <c r="L83"/>
      <c r="M83"/>
      <c r="N83"/>
      <c r="O83"/>
      <c r="P83"/>
      <c r="Q83"/>
      <c r="R83"/>
    </row>
    <row r="84" spans="1:18" s="4" customFormat="1" ht="13.5" customHeight="1">
      <c r="A84" s="27" t="s">
        <v>94</v>
      </c>
      <c r="B84" s="28"/>
      <c r="C84" s="20">
        <v>93916.81</v>
      </c>
      <c r="D84" s="29"/>
      <c r="E84" s="20">
        <v>194548.09</v>
      </c>
      <c r="F84" s="20">
        <v>339035.48984375</v>
      </c>
      <c r="G84" s="20">
        <v>269681.538</v>
      </c>
      <c r="H84" s="20">
        <f t="shared" si="1"/>
        <v>202869.689890497</v>
      </c>
      <c r="I84" s="22"/>
      <c r="J84" s="23"/>
      <c r="K84"/>
      <c r="L84"/>
      <c r="M84"/>
      <c r="N84"/>
      <c r="O84"/>
      <c r="P84"/>
      <c r="Q84"/>
      <c r="R84"/>
    </row>
    <row r="85" spans="1:18" s="4" customFormat="1" ht="13.5" customHeight="1">
      <c r="A85" s="27" t="s">
        <v>95</v>
      </c>
      <c r="B85" s="28"/>
      <c r="C85" s="20">
        <v>715118.2500000001</v>
      </c>
      <c r="D85" s="29"/>
      <c r="E85" s="20">
        <v>18317.69</v>
      </c>
      <c r="F85" s="20">
        <v>2503406.58453125</v>
      </c>
      <c r="G85" s="20">
        <v>590412.29</v>
      </c>
      <c r="H85" s="20">
        <f t="shared" si="1"/>
        <v>444141.48283238505</v>
      </c>
      <c r="I85" s="22"/>
      <c r="J85" s="23"/>
      <c r="K85"/>
      <c r="L85"/>
      <c r="M85"/>
      <c r="N85"/>
      <c r="O85"/>
      <c r="P85"/>
      <c r="Q85"/>
      <c r="R85"/>
    </row>
    <row r="86" spans="1:18" s="4" customFormat="1" ht="13.5" customHeight="1">
      <c r="A86" s="27" t="s">
        <v>96</v>
      </c>
      <c r="B86" s="28"/>
      <c r="C86" s="20">
        <v>15925.44</v>
      </c>
      <c r="D86" s="29"/>
      <c r="E86" s="20">
        <v>0</v>
      </c>
      <c r="F86" s="20">
        <v>117066.6196875</v>
      </c>
      <c r="G86" s="20">
        <v>12740.352</v>
      </c>
      <c r="H86" s="20">
        <f t="shared" si="1"/>
        <v>9584.012604288</v>
      </c>
      <c r="I86" s="22"/>
      <c r="J86" s="23"/>
      <c r="K86"/>
      <c r="L86"/>
      <c r="M86"/>
      <c r="N86"/>
      <c r="O86"/>
      <c r="P86"/>
      <c r="Q86"/>
      <c r="R86"/>
    </row>
    <row r="87" spans="1:18" s="4" customFormat="1" ht="13.5" customHeight="1">
      <c r="A87" s="27" t="s">
        <v>97</v>
      </c>
      <c r="B87" s="28"/>
      <c r="C87" s="20">
        <v>100702.99</v>
      </c>
      <c r="D87" s="29"/>
      <c r="E87" s="20">
        <v>0</v>
      </c>
      <c r="F87" s="20">
        <v>252414.75953125</v>
      </c>
      <c r="G87" s="20">
        <v>80562.39199999999</v>
      </c>
      <c r="H87" s="20">
        <f t="shared" si="1"/>
        <v>60603.58303754799</v>
      </c>
      <c r="I87" s="22"/>
      <c r="J87" s="23"/>
      <c r="K87"/>
      <c r="L87"/>
      <c r="M87"/>
      <c r="N87"/>
      <c r="O87"/>
      <c r="P87"/>
      <c r="Q87"/>
      <c r="R87"/>
    </row>
    <row r="88" spans="1:18" s="4" customFormat="1" ht="13.5" customHeight="1">
      <c r="A88" s="27" t="s">
        <v>98</v>
      </c>
      <c r="B88" s="28"/>
      <c r="C88" s="20">
        <v>62677.63</v>
      </c>
      <c r="D88" s="29"/>
      <c r="E88" s="20">
        <v>0</v>
      </c>
      <c r="F88" s="20">
        <v>113248.21984375</v>
      </c>
      <c r="G88" s="20">
        <v>50142.104</v>
      </c>
      <c r="H88" s="20">
        <f t="shared" si="1"/>
        <v>37719.723657676</v>
      </c>
      <c r="I88" s="22"/>
      <c r="J88" s="23"/>
      <c r="K88"/>
      <c r="L88"/>
      <c r="M88"/>
      <c r="N88"/>
      <c r="O88"/>
      <c r="P88"/>
      <c r="Q88"/>
      <c r="R88"/>
    </row>
    <row r="89" spans="1:18" s="4" customFormat="1" ht="13.5" customHeight="1">
      <c r="A89" s="27" t="s">
        <v>99</v>
      </c>
      <c r="B89" s="28"/>
      <c r="C89" s="20">
        <v>116853.86000000002</v>
      </c>
      <c r="D89" s="29"/>
      <c r="E89" s="20">
        <v>0</v>
      </c>
      <c r="F89" s="20">
        <v>521418.57875</v>
      </c>
      <c r="G89" s="20">
        <v>93483.08800000002</v>
      </c>
      <c r="H89" s="20">
        <f t="shared" si="1"/>
        <v>70323.26058807201</v>
      </c>
      <c r="I89" s="22"/>
      <c r="J89" s="23"/>
      <c r="K89"/>
      <c r="L89"/>
      <c r="M89"/>
      <c r="N89"/>
      <c r="O89"/>
      <c r="P89"/>
      <c r="Q89"/>
      <c r="R89"/>
    </row>
    <row r="90" spans="1:18" s="4" customFormat="1" ht="13.5" customHeight="1">
      <c r="A90" s="27" t="s">
        <v>100</v>
      </c>
      <c r="B90" s="28"/>
      <c r="C90" s="20">
        <v>291839.58</v>
      </c>
      <c r="D90" s="29"/>
      <c r="E90" s="20">
        <v>0</v>
      </c>
      <c r="F90" s="20">
        <v>696404.2987500001</v>
      </c>
      <c r="G90" s="20">
        <v>233471.66400000002</v>
      </c>
      <c r="H90" s="20">
        <f t="shared" si="1"/>
        <v>175630.576809816</v>
      </c>
      <c r="I90" s="22"/>
      <c r="J90" s="23"/>
      <c r="K90"/>
      <c r="L90"/>
      <c r="M90"/>
      <c r="N90"/>
      <c r="O90"/>
      <c r="P90"/>
      <c r="Q90"/>
      <c r="R90"/>
    </row>
    <row r="91" spans="1:18" s="4" customFormat="1" ht="13.5" customHeight="1">
      <c r="A91" s="27" t="s">
        <v>101</v>
      </c>
      <c r="B91" s="28"/>
      <c r="C91" s="20">
        <v>254604.58999999997</v>
      </c>
      <c r="D91" s="29"/>
      <c r="E91" s="20">
        <v>63271.15</v>
      </c>
      <c r="F91" s="20">
        <v>671869.86890625</v>
      </c>
      <c r="G91" s="20">
        <v>266954.822</v>
      </c>
      <c r="H91" s="20">
        <f t="shared" si="1"/>
        <v>200818.50005584297</v>
      </c>
      <c r="I91" s="22"/>
      <c r="J91" s="23"/>
      <c r="K91"/>
      <c r="L91"/>
      <c r="M91"/>
      <c r="N91"/>
      <c r="O91"/>
      <c r="P91"/>
      <c r="Q91"/>
      <c r="R91"/>
    </row>
    <row r="92" spans="1:18" s="4" customFormat="1" ht="13.5" customHeight="1">
      <c r="A92" s="27" t="s">
        <v>102</v>
      </c>
      <c r="B92" s="28"/>
      <c r="C92" s="20">
        <v>110735.68</v>
      </c>
      <c r="D92" s="29"/>
      <c r="E92" s="20">
        <v>0</v>
      </c>
      <c r="F92" s="20">
        <v>313018.039375</v>
      </c>
      <c r="G92" s="20">
        <v>88588.544</v>
      </c>
      <c r="H92" s="20">
        <f t="shared" si="1"/>
        <v>66641.30804953599</v>
      </c>
      <c r="I92" s="22"/>
      <c r="J92" s="23"/>
      <c r="K92"/>
      <c r="L92"/>
      <c r="M92"/>
      <c r="N92"/>
      <c r="O92"/>
      <c r="P92"/>
      <c r="Q92"/>
      <c r="R92"/>
    </row>
    <row r="93" spans="1:18" s="4" customFormat="1" ht="13.5" customHeight="1">
      <c r="A93" s="27" t="s">
        <v>103</v>
      </c>
      <c r="B93" s="28"/>
      <c r="C93" s="20">
        <v>232608.32</v>
      </c>
      <c r="D93" s="29"/>
      <c r="E93" s="20">
        <v>60025.75</v>
      </c>
      <c r="F93" s="20">
        <v>646628.1989062501</v>
      </c>
      <c r="G93" s="20">
        <v>246112.40600000002</v>
      </c>
      <c r="H93" s="20">
        <f t="shared" si="1"/>
        <v>185139.65714413903</v>
      </c>
      <c r="I93" s="22"/>
      <c r="J93" s="23"/>
      <c r="K93"/>
      <c r="L93"/>
      <c r="M93"/>
      <c r="N93"/>
      <c r="O93"/>
      <c r="P93"/>
      <c r="Q93"/>
      <c r="R93"/>
    </row>
    <row r="94" spans="1:18" s="4" customFormat="1" ht="13.5" customHeight="1">
      <c r="A94" s="27" t="s">
        <v>104</v>
      </c>
      <c r="B94" s="28"/>
      <c r="C94" s="20">
        <v>591641.15</v>
      </c>
      <c r="D94" s="29"/>
      <c r="E94" s="20">
        <v>106588.11</v>
      </c>
      <c r="F94" s="20">
        <v>1254505.74828125</v>
      </c>
      <c r="G94" s="20">
        <v>579901.03</v>
      </c>
      <c r="H94" s="20">
        <f t="shared" si="1"/>
        <v>436234.319174195</v>
      </c>
      <c r="I94" s="22"/>
      <c r="J94" s="23"/>
      <c r="K94"/>
      <c r="L94"/>
      <c r="M94"/>
      <c r="N94"/>
      <c r="O94"/>
      <c r="P94"/>
      <c r="Q94"/>
      <c r="R94"/>
    </row>
    <row r="95" spans="1:18" s="4" customFormat="1" ht="13.5" customHeight="1">
      <c r="A95" s="27" t="s">
        <v>105</v>
      </c>
      <c r="B95" s="28"/>
      <c r="C95" s="20">
        <v>166621.2008</v>
      </c>
      <c r="D95" s="29"/>
      <c r="E95" s="20">
        <v>0</v>
      </c>
      <c r="F95" s="20">
        <v>346121.50953125</v>
      </c>
      <c r="G95" s="20">
        <v>133296.9606</v>
      </c>
      <c r="H95" s="20">
        <f t="shared" si="1"/>
        <v>100273.50504159389</v>
      </c>
      <c r="I95" s="22"/>
      <c r="J95" s="23"/>
      <c r="K95"/>
      <c r="L95"/>
      <c r="M95"/>
      <c r="N95"/>
      <c r="O95"/>
      <c r="P95"/>
      <c r="Q95"/>
      <c r="R95"/>
    </row>
    <row r="96" spans="1:18" s="4" customFormat="1" ht="13.5" customHeight="1">
      <c r="A96" s="27" t="s">
        <v>106</v>
      </c>
      <c r="B96" s="28"/>
      <c r="C96" s="20">
        <v>137762.28</v>
      </c>
      <c r="D96" s="26"/>
      <c r="E96" s="20">
        <v>27599.85</v>
      </c>
      <c r="F96" s="20">
        <v>317073.89968750003</v>
      </c>
      <c r="G96" s="20">
        <v>137809.674</v>
      </c>
      <c r="H96" s="20">
        <f t="shared" si="1"/>
        <v>103668.223029381</v>
      </c>
      <c r="I96" s="22"/>
      <c r="J96" s="23"/>
      <c r="K96"/>
      <c r="L96"/>
      <c r="M96"/>
      <c r="N96"/>
      <c r="O96"/>
      <c r="P96"/>
      <c r="Q96"/>
      <c r="R96"/>
    </row>
    <row r="97" spans="1:18" s="4" customFormat="1" ht="13.5" customHeight="1">
      <c r="A97" s="27" t="s">
        <v>107</v>
      </c>
      <c r="B97" s="28"/>
      <c r="C97" s="20">
        <v>93916.81</v>
      </c>
      <c r="D97" s="29"/>
      <c r="E97" s="20">
        <v>82549.54</v>
      </c>
      <c r="F97" s="20">
        <v>227036.93984374998</v>
      </c>
      <c r="G97" s="20">
        <v>157682.988</v>
      </c>
      <c r="H97" s="20">
        <f t="shared" si="1"/>
        <v>118618.05266242201</v>
      </c>
      <c r="I97" s="22"/>
      <c r="J97" s="23"/>
      <c r="K97"/>
      <c r="L97"/>
      <c r="M97"/>
      <c r="N97"/>
      <c r="O97"/>
      <c r="P97"/>
      <c r="Q97"/>
      <c r="R97"/>
    </row>
    <row r="98" spans="1:18" s="4" customFormat="1" ht="13.5" customHeight="1">
      <c r="A98" s="27" t="s">
        <v>108</v>
      </c>
      <c r="B98" s="28"/>
      <c r="C98" s="20">
        <v>197542.59</v>
      </c>
      <c r="D98" s="29"/>
      <c r="E98" s="20">
        <v>0</v>
      </c>
      <c r="F98" s="20">
        <v>399824.94937499997</v>
      </c>
      <c r="G98" s="20">
        <v>158034.07200000001</v>
      </c>
      <c r="H98" s="20">
        <f t="shared" si="1"/>
        <v>118882.15788346801</v>
      </c>
      <c r="I98" s="22"/>
      <c r="J98" s="23"/>
      <c r="K98"/>
      <c r="L98"/>
      <c r="M98"/>
      <c r="N98"/>
      <c r="O98"/>
      <c r="P98"/>
      <c r="Q98"/>
      <c r="R98"/>
    </row>
    <row r="99" spans="1:18" s="4" customFormat="1" ht="13.5" customHeight="1">
      <c r="A99" s="27" t="s">
        <v>109</v>
      </c>
      <c r="B99" s="28"/>
      <c r="C99" s="20">
        <v>19588.260000000002</v>
      </c>
      <c r="D99" s="29"/>
      <c r="E99" s="20">
        <v>0</v>
      </c>
      <c r="F99" s="20">
        <v>120729.43968750001</v>
      </c>
      <c r="G99" s="20">
        <v>15670.608000000002</v>
      </c>
      <c r="H99" s="20">
        <f t="shared" si="1"/>
        <v>11788.316726952002</v>
      </c>
      <c r="I99" s="22"/>
      <c r="J99" s="23"/>
      <c r="K99"/>
      <c r="L99"/>
      <c r="M99"/>
      <c r="N99"/>
      <c r="O99"/>
      <c r="P99"/>
      <c r="Q99"/>
      <c r="R99"/>
    </row>
    <row r="100" spans="1:18" s="4" customFormat="1" ht="13.5" customHeight="1">
      <c r="A100" s="27" t="s">
        <v>110</v>
      </c>
      <c r="B100" s="28"/>
      <c r="C100" s="20">
        <v>93916.81</v>
      </c>
      <c r="D100" s="29"/>
      <c r="E100" s="20">
        <v>74848.22</v>
      </c>
      <c r="F100" s="20">
        <v>219335.61984375</v>
      </c>
      <c r="G100" s="20">
        <v>149981.668</v>
      </c>
      <c r="H100" s="20">
        <f t="shared" si="1"/>
        <v>112824.684633842</v>
      </c>
      <c r="I100" s="22"/>
      <c r="J100" s="23"/>
      <c r="K100"/>
      <c r="L100"/>
      <c r="M100"/>
      <c r="N100"/>
      <c r="O100"/>
      <c r="P100"/>
      <c r="Q100"/>
      <c r="R100"/>
    </row>
    <row r="101" spans="1:18" s="4" customFormat="1" ht="13.5" customHeight="1">
      <c r="A101" s="27" t="s">
        <v>111</v>
      </c>
      <c r="B101" s="28"/>
      <c r="C101" s="20">
        <v>277647.63</v>
      </c>
      <c r="D101" s="29"/>
      <c r="E101" s="20">
        <v>71609.35</v>
      </c>
      <c r="F101" s="20">
        <v>825738.24859375</v>
      </c>
      <c r="G101" s="20">
        <v>293727.454</v>
      </c>
      <c r="H101" s="20">
        <f t="shared" si="1"/>
        <v>220958.386499951</v>
      </c>
      <c r="I101" s="22"/>
      <c r="J101" s="23"/>
      <c r="K101"/>
      <c r="L101"/>
      <c r="M101"/>
      <c r="N101"/>
      <c r="O101"/>
      <c r="P101"/>
      <c r="Q101"/>
      <c r="R101"/>
    </row>
    <row r="102" spans="1:18" s="4" customFormat="1" ht="13.5" customHeight="1">
      <c r="A102" s="27" t="s">
        <v>112</v>
      </c>
      <c r="B102" s="28"/>
      <c r="C102" s="20">
        <v>114125.14</v>
      </c>
      <c r="D102" s="29"/>
      <c r="E102" s="20">
        <v>53994.6</v>
      </c>
      <c r="F102" s="20">
        <v>269260.9196875</v>
      </c>
      <c r="G102" s="20">
        <v>145294.712</v>
      </c>
      <c r="H102" s="20">
        <f t="shared" si="1"/>
        <v>109298.891517628</v>
      </c>
      <c r="I102" s="22"/>
      <c r="J102" s="23"/>
      <c r="K102"/>
      <c r="L102"/>
      <c r="M102"/>
      <c r="N102"/>
      <c r="O102"/>
      <c r="P102"/>
      <c r="Q102"/>
      <c r="R102"/>
    </row>
    <row r="103" spans="1:18" s="4" customFormat="1" ht="13.5" customHeight="1">
      <c r="A103" s="27" t="s">
        <v>113</v>
      </c>
      <c r="B103" s="28"/>
      <c r="C103" s="20">
        <v>496134.04</v>
      </c>
      <c r="D103" s="29"/>
      <c r="E103" s="20">
        <v>141018.33</v>
      </c>
      <c r="F103" s="20">
        <v>1142858.2684375</v>
      </c>
      <c r="G103" s="20">
        <v>537925.562</v>
      </c>
      <c r="H103" s="20">
        <f t="shared" si="1"/>
        <v>404658.00053065305</v>
      </c>
      <c r="I103" s="22"/>
      <c r="J103" s="23"/>
      <c r="K103"/>
      <c r="L103"/>
      <c r="M103"/>
      <c r="N103"/>
      <c r="O103"/>
      <c r="P103"/>
      <c r="Q103"/>
      <c r="R103"/>
    </row>
    <row r="104" spans="1:18" s="4" customFormat="1" ht="13.5" customHeight="1">
      <c r="A104" s="27" t="s">
        <v>114</v>
      </c>
      <c r="B104" s="28"/>
      <c r="C104" s="20">
        <v>339.43</v>
      </c>
      <c r="D104" s="29"/>
      <c r="E104" s="20">
        <v>0</v>
      </c>
      <c r="F104" s="20">
        <v>50910.02</v>
      </c>
      <c r="G104" s="20">
        <v>271.54</v>
      </c>
      <c r="H104" s="20">
        <f t="shared" si="1"/>
        <v>204.26773001</v>
      </c>
      <c r="I104" s="22"/>
      <c r="J104" s="23"/>
      <c r="K104"/>
      <c r="L104"/>
      <c r="M104"/>
      <c r="N104"/>
      <c r="O104"/>
      <c r="P104"/>
      <c r="Q104"/>
      <c r="R104"/>
    </row>
    <row r="105" spans="1:18" s="4" customFormat="1" ht="13.5" customHeight="1">
      <c r="A105" s="27" t="s">
        <v>115</v>
      </c>
      <c r="B105" s="28"/>
      <c r="C105" s="20">
        <v>622455.8398000001</v>
      </c>
      <c r="D105" s="29"/>
      <c r="E105" s="20">
        <v>0</v>
      </c>
      <c r="F105" s="20">
        <v>1438548.8475000001</v>
      </c>
      <c r="G105" s="20">
        <v>497964.67180000007</v>
      </c>
      <c r="H105" s="20">
        <f t="shared" si="1"/>
        <v>374597.16113191674</v>
      </c>
      <c r="I105" s="22"/>
      <c r="J105" s="23"/>
      <c r="K105"/>
      <c r="L105"/>
      <c r="M105"/>
      <c r="N105"/>
      <c r="O105"/>
      <c r="P105"/>
      <c r="Q105"/>
      <c r="R105"/>
    </row>
    <row r="106" spans="1:18" s="4" customFormat="1" ht="13.5" customHeight="1">
      <c r="A106" s="27" t="s">
        <v>116</v>
      </c>
      <c r="B106" s="28"/>
      <c r="C106" s="20">
        <v>78746.49</v>
      </c>
      <c r="D106" s="29"/>
      <c r="E106" s="20">
        <v>0</v>
      </c>
      <c r="F106" s="20">
        <v>179887.6696875</v>
      </c>
      <c r="G106" s="20">
        <v>62997.19200000001</v>
      </c>
      <c r="H106" s="20">
        <f t="shared" si="1"/>
        <v>47390.04716374801</v>
      </c>
      <c r="I106" s="22"/>
      <c r="J106" s="23"/>
      <c r="K106"/>
      <c r="L106"/>
      <c r="M106"/>
      <c r="N106"/>
      <c r="O106"/>
      <c r="P106"/>
      <c r="Q106"/>
      <c r="R106"/>
    </row>
    <row r="107" spans="1:18" s="4" customFormat="1" ht="13.5" customHeight="1">
      <c r="A107" s="27" t="s">
        <v>117</v>
      </c>
      <c r="B107" s="28"/>
      <c r="C107" s="20">
        <v>985275.6100000001</v>
      </c>
      <c r="D107" s="29"/>
      <c r="E107" s="20">
        <v>365502.59</v>
      </c>
      <c r="F107" s="20">
        <v>2615042.94609375</v>
      </c>
      <c r="G107" s="20">
        <v>1153723.0780000002</v>
      </c>
      <c r="H107" s="20">
        <f t="shared" si="1"/>
        <v>867895.6846255071</v>
      </c>
      <c r="I107" s="22"/>
      <c r="J107" s="23"/>
      <c r="K107"/>
      <c r="L107"/>
      <c r="M107"/>
      <c r="N107"/>
      <c r="O107"/>
      <c r="P107"/>
      <c r="Q107"/>
      <c r="R107"/>
    </row>
    <row r="108" spans="1:18" s="4" customFormat="1" ht="13.5" customHeight="1">
      <c r="A108" s="18" t="s">
        <v>118</v>
      </c>
      <c r="B108" s="19"/>
      <c r="C108" s="20">
        <v>253006.46000000002</v>
      </c>
      <c r="D108" s="21"/>
      <c r="E108" s="20">
        <v>0</v>
      </c>
      <c r="F108" s="20">
        <v>556429.9990625</v>
      </c>
      <c r="G108" s="20">
        <v>202405.16800000003</v>
      </c>
      <c r="H108" s="20">
        <f t="shared" si="1"/>
        <v>152260.603261592</v>
      </c>
      <c r="I108" s="22"/>
      <c r="J108" s="23"/>
      <c r="K108"/>
      <c r="L108"/>
      <c r="M108"/>
      <c r="N108"/>
      <c r="O108"/>
      <c r="P108"/>
      <c r="Q108"/>
      <c r="R108"/>
    </row>
    <row r="109" spans="1:18" s="4" customFormat="1" ht="13.5" customHeight="1">
      <c r="A109" s="18" t="s">
        <v>119</v>
      </c>
      <c r="B109" s="19"/>
      <c r="C109" s="20">
        <v>65351.82</v>
      </c>
      <c r="D109" s="21"/>
      <c r="E109" s="20">
        <v>0</v>
      </c>
      <c r="F109" s="20">
        <v>166492.9996875</v>
      </c>
      <c r="G109" s="20">
        <v>52281.456000000006</v>
      </c>
      <c r="H109" s="20">
        <f t="shared" si="1"/>
        <v>39329.065105464004</v>
      </c>
      <c r="I109" s="22"/>
      <c r="J109" s="23"/>
      <c r="K109"/>
      <c r="L109"/>
      <c r="M109"/>
      <c r="N109"/>
      <c r="O109"/>
      <c r="P109"/>
      <c r="Q109"/>
      <c r="R109"/>
    </row>
    <row r="110" spans="1:18" s="4" customFormat="1" ht="13.5" customHeight="1">
      <c r="A110" s="18" t="s">
        <v>120</v>
      </c>
      <c r="B110" s="19"/>
      <c r="C110" s="20">
        <v>283248.59</v>
      </c>
      <c r="D110" s="21"/>
      <c r="E110" s="20">
        <v>339451.78</v>
      </c>
      <c r="F110" s="20">
        <v>976694.4989062501</v>
      </c>
      <c r="G110" s="20">
        <v>566050.652</v>
      </c>
      <c r="H110" s="20">
        <f t="shared" si="1"/>
        <v>425815.282296238</v>
      </c>
      <c r="I110" s="22"/>
      <c r="J110" s="23"/>
      <c r="K110"/>
      <c r="L110"/>
      <c r="M110"/>
      <c r="N110"/>
      <c r="O110"/>
      <c r="P110"/>
      <c r="Q110"/>
      <c r="R110"/>
    </row>
    <row r="111" spans="1:10" ht="13.5" customHeight="1">
      <c r="A111" s="18" t="s">
        <v>121</v>
      </c>
      <c r="B111" s="26"/>
      <c r="C111" s="20">
        <v>561103.5</v>
      </c>
      <c r="D111" s="26"/>
      <c r="E111" s="20">
        <v>160462.91</v>
      </c>
      <c r="F111" s="20">
        <v>1277842.8985937499</v>
      </c>
      <c r="G111" s="20">
        <v>609345.71</v>
      </c>
      <c r="H111" s="20">
        <f t="shared" si="1"/>
        <v>458384.271094615</v>
      </c>
      <c r="I111" s="22"/>
      <c r="J111" s="23"/>
    </row>
    <row r="112" spans="1:10" ht="13.5" customHeight="1">
      <c r="A112" s="18" t="s">
        <v>122</v>
      </c>
      <c r="B112" s="19"/>
      <c r="C112" s="20">
        <v>61396.39</v>
      </c>
      <c r="D112" s="21"/>
      <c r="E112" s="20">
        <v>0</v>
      </c>
      <c r="F112" s="20">
        <v>162537.5696875</v>
      </c>
      <c r="G112" s="20">
        <v>49117.112</v>
      </c>
      <c r="H112" s="20">
        <f t="shared" si="1"/>
        <v>36948.666763228</v>
      </c>
      <c r="I112" s="22"/>
      <c r="J112" s="23"/>
    </row>
    <row r="113" spans="1:10" ht="13.5" customHeight="1">
      <c r="A113" s="18" t="s">
        <v>123</v>
      </c>
      <c r="B113" s="26"/>
      <c r="C113" s="20">
        <v>44708.9164</v>
      </c>
      <c r="D113" s="26"/>
      <c r="E113" s="20">
        <v>0</v>
      </c>
      <c r="F113" s="20">
        <v>96528.59984375001</v>
      </c>
      <c r="G113" s="20">
        <v>35767.13310000001</v>
      </c>
      <c r="H113" s="20">
        <f t="shared" si="1"/>
        <v>26906.058360840154</v>
      </c>
      <c r="I113" s="22"/>
      <c r="J113" s="23"/>
    </row>
    <row r="114" spans="1:10" ht="13.5" customHeight="1">
      <c r="A114" s="18" t="s">
        <v>124</v>
      </c>
      <c r="B114" s="19"/>
      <c r="C114" s="20">
        <v>349336.68</v>
      </c>
      <c r="D114" s="21"/>
      <c r="E114" s="20">
        <v>9417.38</v>
      </c>
      <c r="F114" s="20">
        <v>611607.0092187499</v>
      </c>
      <c r="G114" s="20">
        <v>288886.724</v>
      </c>
      <c r="H114" s="20">
        <f t="shared" si="1"/>
        <v>217316.915892706</v>
      </c>
      <c r="I114" s="22"/>
      <c r="J114" s="23"/>
    </row>
    <row r="115" spans="1:10" ht="13.5" customHeight="1">
      <c r="A115" s="18" t="s">
        <v>125</v>
      </c>
      <c r="B115" s="19"/>
      <c r="C115" s="20">
        <v>43211.489199999996</v>
      </c>
      <c r="D115" s="21"/>
      <c r="E115" s="20">
        <v>0</v>
      </c>
      <c r="F115" s="20">
        <v>116564.12984375001</v>
      </c>
      <c r="G115" s="20">
        <v>34569.1914</v>
      </c>
      <c r="H115" s="20">
        <f t="shared" si="1"/>
        <v>26004.8989303941</v>
      </c>
      <c r="I115" s="22"/>
      <c r="J115" s="23"/>
    </row>
    <row r="116" spans="1:10" ht="13.5" customHeight="1">
      <c r="A116" s="27" t="s">
        <v>126</v>
      </c>
      <c r="B116" s="28"/>
      <c r="C116" s="20">
        <v>895931.37</v>
      </c>
      <c r="D116" s="29"/>
      <c r="E116" s="20">
        <v>119642.04</v>
      </c>
      <c r="F116" s="20">
        <v>1976414.6170312501</v>
      </c>
      <c r="G116" s="20">
        <v>836387.136</v>
      </c>
      <c r="H116" s="20">
        <f t="shared" si="1"/>
        <v>629177.6595723841</v>
      </c>
      <c r="I116" s="22"/>
      <c r="J116" s="23"/>
    </row>
    <row r="117" spans="1:10" ht="13.5" customHeight="1">
      <c r="A117" s="27" t="s">
        <v>127</v>
      </c>
      <c r="B117" s="28"/>
      <c r="C117" s="20">
        <v>134496.22</v>
      </c>
      <c r="D117" s="29"/>
      <c r="E117" s="20">
        <v>190618.34</v>
      </c>
      <c r="F117" s="20">
        <v>447549.7196875</v>
      </c>
      <c r="G117" s="20">
        <v>298215.316</v>
      </c>
      <c r="H117" s="20">
        <f t="shared" si="1"/>
        <v>224334.409860554</v>
      </c>
      <c r="I117" s="22"/>
      <c r="J117" s="23"/>
    </row>
    <row r="118" spans="1:10" ht="13.5" customHeight="1">
      <c r="A118" s="27" t="s">
        <v>128</v>
      </c>
      <c r="B118" s="28"/>
      <c r="C118" s="20">
        <v>10307.3044</v>
      </c>
      <c r="D118" s="29"/>
      <c r="E118" s="20">
        <v>0</v>
      </c>
      <c r="F118" s="20">
        <v>18757.65</v>
      </c>
      <c r="G118" s="20">
        <v>8245.8435</v>
      </c>
      <c r="H118" s="20">
        <f t="shared" si="1"/>
        <v>6202.989370857751</v>
      </c>
      <c r="I118" s="22"/>
      <c r="J118" s="23"/>
    </row>
    <row r="119" spans="1:10" ht="13.5" customHeight="1">
      <c r="A119" s="27" t="s">
        <v>129</v>
      </c>
      <c r="B119" s="28"/>
      <c r="C119" s="20">
        <v>132046.17719999998</v>
      </c>
      <c r="D119" s="29"/>
      <c r="E119" s="20">
        <v>0</v>
      </c>
      <c r="F119" s="20">
        <v>295566.1796875</v>
      </c>
      <c r="G119" s="20">
        <v>105636.9417</v>
      </c>
      <c r="H119" s="20">
        <f t="shared" si="1"/>
        <v>79466.07603394604</v>
      </c>
      <c r="I119" s="22"/>
      <c r="J119" s="23"/>
    </row>
    <row r="120" spans="1:10" ht="13.5" customHeight="1">
      <c r="A120" s="27" t="s">
        <v>130</v>
      </c>
      <c r="B120" s="28"/>
      <c r="C120" s="20">
        <v>37472.78</v>
      </c>
      <c r="D120" s="29"/>
      <c r="E120" s="20">
        <v>0</v>
      </c>
      <c r="F120" s="20">
        <v>88043.36984375</v>
      </c>
      <c r="G120" s="20">
        <v>29978.224000000002</v>
      </c>
      <c r="H120" s="20">
        <f t="shared" si="1"/>
        <v>22551.313862456</v>
      </c>
      <c r="I120" s="22"/>
      <c r="J120" s="23"/>
    </row>
    <row r="121" spans="1:10" ht="13.5" customHeight="1">
      <c r="A121" s="27" t="s">
        <v>131</v>
      </c>
      <c r="B121" s="28"/>
      <c r="C121" s="20">
        <v>49551.23</v>
      </c>
      <c r="D121" s="29"/>
      <c r="E121" s="20">
        <v>0</v>
      </c>
      <c r="F121" s="20">
        <v>100121.81984375001</v>
      </c>
      <c r="G121" s="20">
        <v>39640.984000000004</v>
      </c>
      <c r="H121" s="20">
        <f t="shared" si="1"/>
        <v>29820.187880396003</v>
      </c>
      <c r="I121" s="22"/>
      <c r="J121" s="23"/>
    </row>
    <row r="122" spans="1:10" ht="13.5" customHeight="1">
      <c r="A122" s="27" t="s">
        <v>132</v>
      </c>
      <c r="B122" s="28"/>
      <c r="C122" s="20">
        <v>131821.02</v>
      </c>
      <c r="D122" s="29"/>
      <c r="E122" s="20">
        <v>69398.95</v>
      </c>
      <c r="F122" s="20">
        <v>403502.32937500003</v>
      </c>
      <c r="G122" s="20">
        <v>174855.766</v>
      </c>
      <c r="H122" s="20">
        <f t="shared" si="1"/>
        <v>131536.386535979</v>
      </c>
      <c r="I122" s="22"/>
      <c r="J122" s="23"/>
    </row>
    <row r="123" spans="1:10" ht="13.5" customHeight="1">
      <c r="A123" s="27" t="s">
        <v>133</v>
      </c>
      <c r="B123" s="28"/>
      <c r="C123" s="20">
        <v>20421.980000000003</v>
      </c>
      <c r="D123" s="29"/>
      <c r="E123" s="20">
        <v>0</v>
      </c>
      <c r="F123" s="20">
        <v>121563.15968750001</v>
      </c>
      <c r="G123" s="20">
        <v>16337.584000000003</v>
      </c>
      <c r="H123" s="20">
        <f t="shared" si="1"/>
        <v>12290.053758296002</v>
      </c>
      <c r="I123" s="22"/>
      <c r="J123" s="23"/>
    </row>
    <row r="124" spans="1:10" ht="13.5" customHeight="1">
      <c r="A124" s="27" t="s">
        <v>134</v>
      </c>
      <c r="B124" s="28"/>
      <c r="C124" s="20">
        <v>505189.31</v>
      </c>
      <c r="D124" s="29"/>
      <c r="E124" s="20">
        <v>3161.02</v>
      </c>
      <c r="F124" s="20">
        <v>1469191.53703125</v>
      </c>
      <c r="G124" s="20">
        <v>407312.46800000005</v>
      </c>
      <c r="H124" s="20">
        <f t="shared" si="1"/>
        <v>306403.45158404205</v>
      </c>
      <c r="I124" s="22"/>
      <c r="J124" s="23"/>
    </row>
    <row r="125" spans="1:10" ht="13.5" customHeight="1">
      <c r="A125" s="27" t="s">
        <v>135</v>
      </c>
      <c r="B125" s="28"/>
      <c r="C125" s="20">
        <v>301458.85</v>
      </c>
      <c r="D125" s="29"/>
      <c r="E125" s="20">
        <v>180861.6</v>
      </c>
      <c r="F125" s="20">
        <v>735173.39921875</v>
      </c>
      <c r="G125" s="20">
        <v>422028.68</v>
      </c>
      <c r="H125" s="20">
        <f t="shared" si="1"/>
        <v>317473.81771642</v>
      </c>
      <c r="I125" s="22"/>
      <c r="J125" s="23"/>
    </row>
    <row r="126" spans="1:10" ht="13.5" customHeight="1">
      <c r="A126" s="27" t="s">
        <v>136</v>
      </c>
      <c r="B126" s="28"/>
      <c r="C126" s="20">
        <v>74936.8638</v>
      </c>
      <c r="D126" s="29"/>
      <c r="E126" s="20">
        <v>18359.5819</v>
      </c>
      <c r="F126" s="20">
        <v>249316.82953125</v>
      </c>
      <c r="G126" s="20">
        <v>78309.07290000001</v>
      </c>
      <c r="H126" s="20">
        <f t="shared" si="1"/>
        <v>58908.50909799886</v>
      </c>
      <c r="I126" s="22"/>
      <c r="J126" s="23"/>
    </row>
    <row r="127" spans="2:8" ht="14.25">
      <c r="B127" s="30"/>
      <c r="C127" s="31"/>
      <c r="D127" s="30"/>
      <c r="E127" s="32"/>
      <c r="F127" s="32"/>
      <c r="G127" s="32"/>
      <c r="H127" s="17" t="s">
        <v>15</v>
      </c>
    </row>
    <row r="128" spans="8:9" ht="12.75">
      <c r="H128" s="34"/>
      <c r="I128" s="35"/>
    </row>
  </sheetData>
  <sheetProtection/>
  <mergeCells count="5">
    <mergeCell ref="B1:C1"/>
    <mergeCell ref="D1:E1"/>
    <mergeCell ref="B2:C2"/>
    <mergeCell ref="D2:E2"/>
    <mergeCell ref="B3:C3"/>
  </mergeCells>
  <printOptions horizontalCentered="1"/>
  <pageMargins left="0.7" right="0.6" top="1.5" bottom="0.5" header="0.3" footer="0.3"/>
  <pageSetup fitToHeight="0" fitToWidth="1" horizontalDpi="600" verticalDpi="600" orientation="landscape" paperSize="9" r:id="rId1"/>
  <headerFooter alignWithMargins="0">
    <oddHeader>&amp;C&amp;11New Hampshire Department of Education 
Division of Edducation
Bureau of Special Education
101 Pleasant Street, Concord NH 03301
FY2016 Catastrophic Aid&amp;10
&amp;RDecember 22, 2015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Krajcik, Hannah</cp:lastModifiedBy>
  <cp:lastPrinted>2015-12-22T15:14:21Z</cp:lastPrinted>
  <dcterms:created xsi:type="dcterms:W3CDTF">2015-12-22T15:10:30Z</dcterms:created>
  <dcterms:modified xsi:type="dcterms:W3CDTF">2019-12-19T17:51:43Z</dcterms:modified>
  <cp:category/>
  <cp:version/>
  <cp:contentType/>
  <cp:contentStatus/>
</cp:coreProperties>
</file>