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3035" windowHeight="6405" activeTab="0"/>
  </bookViews>
  <sheets>
    <sheet name="State Summary Rev &amp; Exp" sheetId="1" r:id="rId1"/>
  </sheets>
  <definedNames>
    <definedName name="ms25pg01">#REF!</definedName>
    <definedName name="ms25pg02">#REF!</definedName>
    <definedName name="ms25pg03">#REF!</definedName>
    <definedName name="ms25pg04">#REF!</definedName>
    <definedName name="ms25pg05">#REF!</definedName>
    <definedName name="ms25pg06">#REF!</definedName>
    <definedName name="_xlnm.Print_Area" localSheetId="0">'State Summary Rev &amp; Exp'!$A$1:$D$65</definedName>
  </definedNames>
  <calcPr fullCalcOnLoad="1"/>
</workbook>
</file>

<file path=xl/sharedStrings.xml><?xml version="1.0" encoding="utf-8"?>
<sst xmlns="http://schemas.openxmlformats.org/spreadsheetml/2006/main" count="50" uniqueCount="49">
  <si>
    <t>NEW HAMPSHIRE STATE DEPARTMENT OF EDUCATION</t>
  </si>
  <si>
    <t>Division of Program Support, Bureau of Data Management</t>
  </si>
  <si>
    <t>101 Pleasant Street, Concord, NH  03301-3852</t>
  </si>
  <si>
    <t>Telephone (603) 271-2778   Fax (603) 271-3875</t>
  </si>
  <si>
    <t xml:space="preserve">STATE SUMMARY REVENUE AND EXPENDITURES OF SCHOOL DISTRICTS </t>
  </si>
  <si>
    <t>2007-2008</t>
  </si>
  <si>
    <t>REVENUE SOURCES</t>
  </si>
  <si>
    <t>Percent</t>
  </si>
  <si>
    <t>Local Taxation</t>
  </si>
  <si>
    <t>Tuition, Food, &amp; Other Local Revenue*</t>
  </si>
  <si>
    <t>Equitable Education Aid</t>
  </si>
  <si>
    <t>Other State Sources</t>
  </si>
  <si>
    <t>Federal Sources</t>
  </si>
  <si>
    <t xml:space="preserve">Other  (Includes insurance settlements) </t>
  </si>
  <si>
    <t>Total Net Revenues</t>
  </si>
  <si>
    <t>Sale of Bonds &amp; Notes **</t>
  </si>
  <si>
    <t>DISTRIBUTION OF EXPENDITURES</t>
  </si>
  <si>
    <t>Regular Instruction*</t>
  </si>
  <si>
    <t>Special Programs*</t>
  </si>
  <si>
    <t>Vocational Programs*</t>
  </si>
  <si>
    <t>Other Instructional Programs</t>
  </si>
  <si>
    <t>Student Support Services</t>
  </si>
  <si>
    <t>Instructional Staff Support</t>
  </si>
  <si>
    <t>General Administration and Business</t>
  </si>
  <si>
    <t>School Administration</t>
  </si>
  <si>
    <t>Business Services</t>
  </si>
  <si>
    <t>Plant Operations</t>
  </si>
  <si>
    <t>Pupil Transportation</t>
  </si>
  <si>
    <t>Non-Public Programs</t>
  </si>
  <si>
    <t>Community Programs</t>
  </si>
  <si>
    <t>Bond &amp; Note Interest</t>
  </si>
  <si>
    <t>Charter Schools/Other Agencies</t>
  </si>
  <si>
    <t>Food Service</t>
  </si>
  <si>
    <t>Total Recurring Expenditures</t>
  </si>
  <si>
    <t>Facility Construction</t>
  </si>
  <si>
    <t>TOTAL EXPENDITURES</t>
  </si>
  <si>
    <t>Bond &amp; Note Principal Payment</t>
  </si>
  <si>
    <t>* The following adjustments have been made to State Total DOE-25 data.</t>
  </si>
  <si>
    <t xml:space="preserve">  Deducted from Revenues:</t>
  </si>
  <si>
    <t xml:space="preserve">  Tuition from other NH school districts</t>
  </si>
  <si>
    <t xml:space="preserve">  Transportation from other NH school districts</t>
  </si>
  <si>
    <t xml:space="preserve">  Food service revenues except interest</t>
  </si>
  <si>
    <t xml:space="preserve">  Services provided other NH school districts other than food</t>
  </si>
  <si>
    <t xml:space="preserve">  Total Revenue Adjustments:</t>
  </si>
  <si>
    <t xml:space="preserve">  Deducted from Expenditures:</t>
  </si>
  <si>
    <t xml:space="preserve">  Regular, Special and Voc Tuition from other NH school districts</t>
  </si>
  <si>
    <t xml:space="preserve">  Total Expenditure Adjustments:</t>
  </si>
  <si>
    <t>**Bonds &amp; Notes must be repaid with revenues from other sources.  To avoid double</t>
  </si>
  <si>
    <t xml:space="preserve">  counting revenues, these amounts are shown below the total revenue lline.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</si>
</sst>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%"/>
    <numFmt numFmtId="167" formatCode="#,##0.0_);[Red]\(#,##0.0\)"/>
    <numFmt numFmtId="168" formatCode="#,##0.000_);[Red]\(#,##0.000\)"/>
    <numFmt numFmtId="169" formatCode="0.00000%"/>
    <numFmt numFmtId="170" formatCode="0.0"/>
    <numFmt numFmtId="171" formatCode="0.00_);[Red]\(0.00\)"/>
    <numFmt numFmtId="172" formatCode="#,##0.0"/>
    <numFmt numFmtId="173" formatCode="_(* #,##0.0_);_(* \(#,##0.0\);_(* &quot;-&quot;??_);_(@_)"/>
    <numFmt numFmtId="174" formatCode="_(* #,##0_);_(* \(#,##0\);_(* &quot;-&quot;??_);_(@_)"/>
    <numFmt numFmtId="175" formatCode="_(* #,##0.0_);_(* \(#,##0.0\);_(* &quot;-&quot;?_);_(@_)"/>
    <numFmt numFmtId="176" formatCode="_(* #,##0.000_);_(* \(#,##0.000\);_(* &quot;-&quot;??_);_(@_)"/>
    <numFmt numFmtId="177" formatCode="mm/dd/yy_)"/>
    <numFmt numFmtId="178" formatCode="0.0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mmmm\-yy"/>
    <numFmt numFmtId="183" formatCode="[$€-2]\ #,##0.00_);[Red]\([$€-2]\ #,##0.00\)"/>
    <numFmt numFmtId="184" formatCode="0.0000"/>
    <numFmt numFmtId="185" formatCode="0_);\(0\)"/>
    <numFmt numFmtId="186" formatCode="#,##0.0000000000_);[Red]\(#,##0.0000000000\)"/>
    <numFmt numFmtId="187" formatCode="_(* #,##0.00_);_(* \(#,##0.00\);_(* &quot;-&quot;_);_(@_)"/>
    <numFmt numFmtId="188" formatCode="#,##0.00_);\-#,##0.00;&quot;-&quot;"/>
    <numFmt numFmtId="189" formatCode="[$-409]dddd\,\ mmmm\ dd\,\ yyyy"/>
    <numFmt numFmtId="190" formatCode="0.000"/>
    <numFmt numFmtId="191" formatCode="[$-409]mmmm\ d\,\ yyyy;@"/>
  </numFmts>
  <fonts count="9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u val="single"/>
      <sz val="8"/>
      <color indexed="36"/>
      <name val="Arial"/>
      <family val="0"/>
    </font>
    <font>
      <u val="single"/>
      <sz val="6"/>
      <color indexed="12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6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38" fontId="8" fillId="0" borderId="0" xfId="0" applyNumberFormat="1" applyFont="1" applyAlignment="1">
      <alignment/>
    </xf>
    <xf numFmtId="6" fontId="8" fillId="0" borderId="0" xfId="0" applyNumberFormat="1" applyFont="1" applyBorder="1" applyAlignment="1">
      <alignment/>
    </xf>
    <xf numFmtId="166" fontId="8" fillId="0" borderId="1" xfId="0" applyNumberFormat="1" applyFont="1" applyBorder="1" applyAlignment="1">
      <alignment/>
    </xf>
    <xf numFmtId="38" fontId="8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2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42" fontId="8" fillId="0" borderId="0" xfId="0" applyNumberFormat="1" applyFont="1" applyAlignment="1">
      <alignment horizontal="right"/>
    </xf>
    <xf numFmtId="38" fontId="8" fillId="0" borderId="0" xfId="0" applyNumberFormat="1" applyFont="1" applyAlignment="1">
      <alignment horizontal="right"/>
    </xf>
    <xf numFmtId="42" fontId="8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6" fontId="8" fillId="0" borderId="0" xfId="0" applyNumberFormat="1" applyFont="1" applyAlignment="1">
      <alignment horizontal="right"/>
    </xf>
    <xf numFmtId="41" fontId="8" fillId="0" borderId="0" xfId="15" applyNumberFormat="1" applyFont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91" fontId="8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69"/>
  <sheetViews>
    <sheetView tabSelected="1" workbookViewId="0" topLeftCell="A7">
      <selection activeCell="G17" sqref="G17"/>
    </sheetView>
  </sheetViews>
  <sheetFormatPr defaultColWidth="9.33203125" defaultRowHeight="11.25"/>
  <cols>
    <col min="1" max="1" width="74.5" style="0" customWidth="1"/>
    <col min="2" max="2" width="22" style="32" customWidth="1"/>
    <col min="3" max="3" width="1.66796875" style="0" customWidth="1"/>
    <col min="4" max="4" width="12.16015625" style="0" customWidth="1"/>
    <col min="5" max="5" width="11.33203125" style="0" bestFit="1" customWidth="1"/>
    <col min="6" max="6" width="12.83203125" style="0" customWidth="1"/>
  </cols>
  <sheetData>
    <row r="1" spans="2:4" ht="12">
      <c r="B1" s="33">
        <v>39790</v>
      </c>
      <c r="C1" s="33"/>
      <c r="D1" s="33"/>
    </row>
    <row r="2" spans="1:4" ht="12">
      <c r="A2" s="35" t="s">
        <v>0</v>
      </c>
      <c r="B2" s="35"/>
      <c r="C2" s="35"/>
      <c r="D2" s="35"/>
    </row>
    <row r="3" spans="1:4" ht="12">
      <c r="A3" s="35" t="s">
        <v>1</v>
      </c>
      <c r="B3" s="35"/>
      <c r="C3" s="35"/>
      <c r="D3" s="35"/>
    </row>
    <row r="4" spans="1:4" ht="12">
      <c r="A4" s="35" t="s">
        <v>2</v>
      </c>
      <c r="B4" s="35"/>
      <c r="C4" s="35"/>
      <c r="D4" s="35"/>
    </row>
    <row r="5" spans="1:4" ht="12">
      <c r="A5" s="35" t="s">
        <v>3</v>
      </c>
      <c r="B5" s="35"/>
      <c r="C5" s="35"/>
      <c r="D5" s="35"/>
    </row>
    <row r="6" spans="1:4" ht="9" customHeight="1">
      <c r="A6" s="35"/>
      <c r="B6" s="35"/>
      <c r="C6" s="35"/>
      <c r="D6" s="35"/>
    </row>
    <row r="7" spans="1:4" ht="12">
      <c r="A7" s="35" t="s">
        <v>4</v>
      </c>
      <c r="B7" s="35"/>
      <c r="C7" s="35"/>
      <c r="D7" s="35"/>
    </row>
    <row r="8" spans="1:4" ht="12">
      <c r="A8" s="34" t="s">
        <v>5</v>
      </c>
      <c r="B8" s="34"/>
      <c r="C8" s="34"/>
      <c r="D8" s="34"/>
    </row>
    <row r="9" spans="1:4" ht="9.75" customHeight="1">
      <c r="A9" s="5"/>
      <c r="B9" s="21"/>
      <c r="C9" s="5"/>
      <c r="D9" s="5"/>
    </row>
    <row r="10" spans="1:4" ht="12">
      <c r="A10" s="18" t="s">
        <v>6</v>
      </c>
      <c r="B10" s="22"/>
      <c r="C10" s="19"/>
      <c r="D10" s="20" t="s">
        <v>7</v>
      </c>
    </row>
    <row r="11" spans="1:4" ht="7.5" customHeight="1">
      <c r="A11" s="7"/>
      <c r="B11" s="23"/>
      <c r="C11" s="7"/>
      <c r="D11" s="7"/>
    </row>
    <row r="12" spans="1:4" ht="12">
      <c r="A12" s="7" t="s">
        <v>8</v>
      </c>
      <c r="B12" s="24">
        <v>1376945977</v>
      </c>
      <c r="C12" s="8"/>
      <c r="D12" s="9">
        <f aca="true" t="shared" si="0" ref="D12:D17">ROUND(B12/$B$18,4)</f>
        <v>0.5407</v>
      </c>
    </row>
    <row r="13" spans="1:4" ht="12">
      <c r="A13" s="7" t="s">
        <v>9</v>
      </c>
      <c r="B13" s="25">
        <v>46236081</v>
      </c>
      <c r="C13" s="10"/>
      <c r="D13" s="9">
        <f t="shared" si="0"/>
        <v>0.0182</v>
      </c>
    </row>
    <row r="14" spans="1:4" ht="12">
      <c r="A14" s="7" t="s">
        <v>10</v>
      </c>
      <c r="B14" s="25">
        <v>889645105</v>
      </c>
      <c r="C14" s="10"/>
      <c r="D14" s="9">
        <f t="shared" si="0"/>
        <v>0.3493</v>
      </c>
    </row>
    <row r="15" spans="1:4" ht="12">
      <c r="A15" s="7" t="s">
        <v>11</v>
      </c>
      <c r="B15" s="25">
        <v>96997662</v>
      </c>
      <c r="C15" s="10"/>
      <c r="D15" s="9">
        <f t="shared" si="0"/>
        <v>0.0381</v>
      </c>
    </row>
    <row r="16" spans="1:4" ht="12">
      <c r="A16" s="7" t="s">
        <v>12</v>
      </c>
      <c r="B16" s="25">
        <v>136515834</v>
      </c>
      <c r="C16" s="10"/>
      <c r="D16" s="9">
        <f t="shared" si="0"/>
        <v>0.0536</v>
      </c>
    </row>
    <row r="17" spans="1:4" ht="12.75" thickBot="1">
      <c r="A17" s="7" t="s">
        <v>13</v>
      </c>
      <c r="B17" s="25">
        <v>359314</v>
      </c>
      <c r="C17" s="10"/>
      <c r="D17" s="9">
        <f t="shared" si="0"/>
        <v>0.0001</v>
      </c>
    </row>
    <row r="18" spans="1:4" ht="15" customHeight="1" thickTop="1">
      <c r="A18" s="6" t="s">
        <v>14</v>
      </c>
      <c r="B18" s="26">
        <f>SUM(B12:B17)</f>
        <v>2546699973</v>
      </c>
      <c r="C18" s="11">
        <f>SUM(C12:C17)</f>
        <v>0</v>
      </c>
      <c r="D18" s="12">
        <f>SUM(D12:D17)</f>
        <v>0.9999999999999999</v>
      </c>
    </row>
    <row r="19" spans="1:4" ht="7.5" customHeight="1">
      <c r="A19" s="6"/>
      <c r="B19" s="25"/>
      <c r="C19" s="10"/>
      <c r="D19" s="9"/>
    </row>
    <row r="20" spans="1:4" ht="12">
      <c r="A20" s="7" t="s">
        <v>15</v>
      </c>
      <c r="B20" s="25">
        <v>22135365</v>
      </c>
      <c r="C20" s="13"/>
      <c r="D20" s="14"/>
    </row>
    <row r="21" spans="1:4" ht="10.5" customHeight="1">
      <c r="A21" s="7"/>
      <c r="B21" s="27"/>
      <c r="C21" s="15"/>
      <c r="D21" s="15"/>
    </row>
    <row r="22" spans="1:4" ht="10.5" customHeight="1">
      <c r="A22" s="7"/>
      <c r="B22" s="23"/>
      <c r="C22" s="7"/>
      <c r="D22" s="7"/>
    </row>
    <row r="23" spans="1:4" ht="12">
      <c r="A23" s="18" t="s">
        <v>16</v>
      </c>
      <c r="B23" s="22"/>
      <c r="C23" s="19"/>
      <c r="D23" s="19"/>
    </row>
    <row r="24" spans="1:4" ht="10.5" customHeight="1">
      <c r="A24" s="7"/>
      <c r="B24" s="23"/>
      <c r="C24" s="7"/>
      <c r="D24" s="7"/>
    </row>
    <row r="25" spans="1:6" ht="12.75">
      <c r="A25" s="7" t="s">
        <v>17</v>
      </c>
      <c r="B25" s="24">
        <v>1013773347</v>
      </c>
      <c r="C25" s="10"/>
      <c r="D25" s="9">
        <f>ROUND(B25/$B$43,5)</f>
        <v>0.41931</v>
      </c>
      <c r="E25" s="2"/>
      <c r="F25" s="3"/>
    </row>
    <row r="26" spans="1:6" ht="12.75">
      <c r="A26" s="7" t="s">
        <v>18</v>
      </c>
      <c r="B26" s="25">
        <v>448968560</v>
      </c>
      <c r="C26" s="10"/>
      <c r="D26" s="9">
        <f>ROUND(B26/$B$43,5)-0.0001</f>
        <v>0.18560000000000001</v>
      </c>
      <c r="E26" s="2"/>
      <c r="F26" s="3"/>
    </row>
    <row r="27" spans="1:6" ht="12.75">
      <c r="A27" s="7" t="s">
        <v>19</v>
      </c>
      <c r="B27" s="25">
        <v>38691765</v>
      </c>
      <c r="C27" s="10"/>
      <c r="D27" s="9">
        <f>ROUND(B27/$B$43,5)</f>
        <v>0.016</v>
      </c>
      <c r="E27" s="2"/>
      <c r="F27" s="3"/>
    </row>
    <row r="28" spans="1:6" ht="12.75">
      <c r="A28" s="7" t="s">
        <v>20</v>
      </c>
      <c r="B28" s="25">
        <v>38171764</v>
      </c>
      <c r="C28" s="10"/>
      <c r="D28" s="9">
        <f>ROUND(B28/$B$43,5)</f>
        <v>0.01579</v>
      </c>
      <c r="E28" s="2"/>
      <c r="F28" s="3"/>
    </row>
    <row r="29" spans="1:6" ht="10.5" customHeight="1">
      <c r="A29" s="7"/>
      <c r="B29" s="28"/>
      <c r="C29" s="10"/>
      <c r="D29" s="9"/>
      <c r="E29" s="2"/>
      <c r="F29" s="3"/>
    </row>
    <row r="30" spans="1:6" ht="12.75">
      <c r="A30" s="7" t="s">
        <v>21</v>
      </c>
      <c r="B30" s="25">
        <v>164875015</v>
      </c>
      <c r="C30" s="10"/>
      <c r="D30" s="9">
        <f aca="true" t="shared" si="1" ref="D30:D41">ROUND(B30/$B$43,5)</f>
        <v>0.06819</v>
      </c>
      <c r="E30" s="2"/>
      <c r="F30" s="3"/>
    </row>
    <row r="31" spans="1:6" ht="12.75">
      <c r="A31" s="7" t="s">
        <v>22</v>
      </c>
      <c r="B31" s="25">
        <v>79038059</v>
      </c>
      <c r="C31" s="10"/>
      <c r="D31" s="9">
        <f t="shared" si="1"/>
        <v>0.03269</v>
      </c>
      <c r="E31" s="2"/>
      <c r="F31" s="3"/>
    </row>
    <row r="32" spans="1:6" ht="12.75">
      <c r="A32" s="7" t="s">
        <v>23</v>
      </c>
      <c r="B32" s="25">
        <v>92837894</v>
      </c>
      <c r="C32" s="10"/>
      <c r="D32" s="9">
        <f t="shared" si="1"/>
        <v>0.0384</v>
      </c>
      <c r="E32" s="2"/>
      <c r="F32" s="3"/>
    </row>
    <row r="33" spans="1:6" ht="12.75">
      <c r="A33" s="7" t="s">
        <v>24</v>
      </c>
      <c r="B33" s="25">
        <v>130024743</v>
      </c>
      <c r="C33" s="10"/>
      <c r="D33" s="9">
        <f t="shared" si="1"/>
        <v>0.05378</v>
      </c>
      <c r="E33" s="2"/>
      <c r="F33" s="3"/>
    </row>
    <row r="34" spans="1:6" ht="12.75">
      <c r="A34" s="7" t="s">
        <v>25</v>
      </c>
      <c r="B34" s="25">
        <v>13255454</v>
      </c>
      <c r="C34" s="10"/>
      <c r="D34" s="9">
        <f t="shared" si="1"/>
        <v>0.00548</v>
      </c>
      <c r="E34" s="2"/>
      <c r="F34" s="3"/>
    </row>
    <row r="35" spans="1:6" ht="12.75">
      <c r="A35" s="7" t="s">
        <v>26</v>
      </c>
      <c r="B35" s="25">
        <v>214373185</v>
      </c>
      <c r="C35" s="10"/>
      <c r="D35" s="9">
        <f t="shared" si="1"/>
        <v>0.08867</v>
      </c>
      <c r="E35" s="2"/>
      <c r="F35" s="3"/>
    </row>
    <row r="36" spans="1:6" ht="12.75">
      <c r="A36" s="7" t="s">
        <v>27</v>
      </c>
      <c r="B36" s="25">
        <v>103662630</v>
      </c>
      <c r="C36" s="10"/>
      <c r="D36" s="9">
        <f t="shared" si="1"/>
        <v>0.04288</v>
      </c>
      <c r="E36" s="2"/>
      <c r="F36" s="3"/>
    </row>
    <row r="37" spans="1:6" ht="12.75">
      <c r="A37" s="7" t="s">
        <v>28</v>
      </c>
      <c r="B37" s="25">
        <v>347873</v>
      </c>
      <c r="C37" s="10"/>
      <c r="D37" s="9">
        <f t="shared" si="1"/>
        <v>0.00014</v>
      </c>
      <c r="E37" s="2"/>
      <c r="F37" s="3"/>
    </row>
    <row r="38" spans="1:6" ht="12.75">
      <c r="A38" s="7" t="s">
        <v>29</v>
      </c>
      <c r="B38" s="25">
        <v>6582232</v>
      </c>
      <c r="C38" s="10"/>
      <c r="D38" s="9">
        <f t="shared" si="1"/>
        <v>0.00272</v>
      </c>
      <c r="E38" s="2"/>
      <c r="F38" s="3"/>
    </row>
    <row r="39" spans="1:6" ht="12.75">
      <c r="A39" s="7" t="s">
        <v>30</v>
      </c>
      <c r="B39" s="25">
        <v>48357894</v>
      </c>
      <c r="C39" s="10"/>
      <c r="D39" s="9">
        <f t="shared" si="1"/>
        <v>0.02</v>
      </c>
      <c r="E39" s="2"/>
      <c r="F39" s="3"/>
    </row>
    <row r="40" spans="1:6" ht="12.75">
      <c r="A40" s="7" t="s">
        <v>31</v>
      </c>
      <c r="B40" s="25">
        <v>545095</v>
      </c>
      <c r="C40" s="10"/>
      <c r="D40" s="9">
        <f t="shared" si="1"/>
        <v>0.00023</v>
      </c>
      <c r="E40" s="2"/>
      <c r="F40" s="3"/>
    </row>
    <row r="41" spans="1:6" ht="12.75">
      <c r="A41" s="7" t="s">
        <v>32</v>
      </c>
      <c r="B41" s="25">
        <v>24220636</v>
      </c>
      <c r="C41" s="10"/>
      <c r="D41" s="9">
        <f t="shared" si="1"/>
        <v>0.01002</v>
      </c>
      <c r="E41" s="2"/>
      <c r="F41" s="3"/>
    </row>
    <row r="42" spans="1:4" ht="6.75" customHeight="1" thickBot="1">
      <c r="A42" s="7"/>
      <c r="B42" s="25"/>
      <c r="C42" s="10"/>
      <c r="D42" s="9"/>
    </row>
    <row r="43" spans="1:5" ht="15" customHeight="1" thickTop="1">
      <c r="A43" s="6" t="s">
        <v>33</v>
      </c>
      <c r="B43" s="26">
        <f>SUM(B25:B41)</f>
        <v>2417726146</v>
      </c>
      <c r="C43" s="13"/>
      <c r="D43" s="12">
        <f>SUM(D25:D41)</f>
        <v>0.9999000000000001</v>
      </c>
      <c r="E43" s="4"/>
    </row>
    <row r="44" spans="1:4" ht="12">
      <c r="A44" s="7" t="s">
        <v>34</v>
      </c>
      <c r="B44" s="29">
        <v>134172855</v>
      </c>
      <c r="C44" s="10"/>
      <c r="D44" s="9"/>
    </row>
    <row r="45" spans="1:4" ht="6.75" customHeight="1">
      <c r="A45" s="7"/>
      <c r="B45" s="29"/>
      <c r="C45" s="10"/>
      <c r="D45" s="9"/>
    </row>
    <row r="46" spans="1:4" ht="12">
      <c r="A46" s="6" t="s">
        <v>35</v>
      </c>
      <c r="B46" s="24">
        <f>SUM(B43:B45)</f>
        <v>2551899001</v>
      </c>
      <c r="C46" s="7"/>
      <c r="D46" s="7"/>
    </row>
    <row r="47" spans="1:4" ht="6.75" customHeight="1">
      <c r="A47" s="6"/>
      <c r="B47" s="28"/>
      <c r="C47" s="7"/>
      <c r="D47" s="7"/>
    </row>
    <row r="48" spans="1:4" ht="12">
      <c r="A48" s="7" t="s">
        <v>36</v>
      </c>
      <c r="B48" s="29">
        <v>102118643</v>
      </c>
      <c r="C48" s="7"/>
      <c r="D48" s="7"/>
    </row>
    <row r="49" spans="1:4" ht="10.5" customHeight="1" thickBot="1">
      <c r="A49" s="7"/>
      <c r="B49" s="23"/>
      <c r="C49" s="7"/>
      <c r="D49" s="7"/>
    </row>
    <row r="50" spans="1:4" ht="12.75" thickTop="1">
      <c r="A50" s="16" t="s">
        <v>37</v>
      </c>
      <c r="B50" s="30"/>
      <c r="C50" s="17"/>
      <c r="D50" s="17"/>
    </row>
    <row r="51" spans="1:4" ht="10.5" customHeight="1">
      <c r="A51" s="7"/>
      <c r="B51" s="23"/>
      <c r="C51" s="7"/>
      <c r="D51" s="7"/>
    </row>
    <row r="52" spans="1:4" ht="12">
      <c r="A52" s="6" t="s">
        <v>38</v>
      </c>
      <c r="B52" s="23"/>
      <c r="C52" s="7"/>
      <c r="D52" s="7"/>
    </row>
    <row r="53" spans="1:4" ht="12">
      <c r="A53" s="7" t="s">
        <v>39</v>
      </c>
      <c r="B53" s="25">
        <v>102497688.32000004</v>
      </c>
      <c r="C53" s="7"/>
      <c r="D53" s="7"/>
    </row>
    <row r="54" spans="1:4" ht="12">
      <c r="A54" s="7" t="s">
        <v>40</v>
      </c>
      <c r="B54" s="25">
        <v>147158.74</v>
      </c>
      <c r="C54" s="7"/>
      <c r="D54" s="7"/>
    </row>
    <row r="55" spans="1:4" ht="12">
      <c r="A55" s="7" t="s">
        <v>41</v>
      </c>
      <c r="B55" s="25">
        <v>44358435.160000004</v>
      </c>
      <c r="C55" s="7"/>
      <c r="D55" s="7"/>
    </row>
    <row r="56" spans="1:4" ht="12.75" thickBot="1">
      <c r="A56" s="7" t="s">
        <v>42</v>
      </c>
      <c r="B56" s="25">
        <v>1147289</v>
      </c>
      <c r="C56" s="7"/>
      <c r="D56" s="7"/>
    </row>
    <row r="57" spans="1:4" ht="15" customHeight="1" thickTop="1">
      <c r="A57" s="6" t="s">
        <v>43</v>
      </c>
      <c r="B57" s="26">
        <f>SUM(B53:B56)</f>
        <v>148150571.22000003</v>
      </c>
      <c r="C57" s="7"/>
      <c r="D57" s="7"/>
    </row>
    <row r="58" spans="1:4" ht="10.5" customHeight="1">
      <c r="A58" s="7"/>
      <c r="B58" s="23"/>
      <c r="C58" s="7"/>
      <c r="D58" s="7"/>
    </row>
    <row r="59" spans="1:4" ht="12">
      <c r="A59" s="6" t="s">
        <v>44</v>
      </c>
      <c r="B59" s="23"/>
      <c r="C59" s="7"/>
      <c r="D59" s="7"/>
    </row>
    <row r="60" spans="1:4" ht="12">
      <c r="A60" s="7" t="s">
        <v>45</v>
      </c>
      <c r="B60" s="24">
        <v>103822918</v>
      </c>
      <c r="C60" s="7"/>
      <c r="D60" s="7"/>
    </row>
    <row r="61" spans="1:4" ht="12.75" thickBot="1">
      <c r="A61" s="7" t="s">
        <v>41</v>
      </c>
      <c r="B61" s="25">
        <v>44358435.160000004</v>
      </c>
      <c r="C61" s="7"/>
      <c r="D61" s="7"/>
    </row>
    <row r="62" spans="1:4" ht="15" customHeight="1" thickTop="1">
      <c r="A62" s="6" t="s">
        <v>46</v>
      </c>
      <c r="B62" s="26">
        <f>SUM(B60:B61)</f>
        <v>148181353.16</v>
      </c>
      <c r="C62" s="7"/>
      <c r="D62" s="7"/>
    </row>
    <row r="63" spans="1:4" ht="10.5" customHeight="1">
      <c r="A63" s="7"/>
      <c r="B63" s="23"/>
      <c r="C63" s="7"/>
      <c r="D63" s="7"/>
    </row>
    <row r="64" spans="1:4" ht="12">
      <c r="A64" s="7" t="s">
        <v>47</v>
      </c>
      <c r="B64" s="23"/>
      <c r="C64" s="7"/>
      <c r="D64" s="7"/>
    </row>
    <row r="65" spans="1:4" ht="12">
      <c r="A65" s="7" t="s">
        <v>48</v>
      </c>
      <c r="B65" s="25"/>
      <c r="C65" s="7"/>
      <c r="D65" s="7"/>
    </row>
    <row r="66" spans="1:4" ht="9.75" customHeight="1">
      <c r="A66" s="1"/>
      <c r="B66" s="31"/>
      <c r="C66" s="1"/>
      <c r="D66" s="1"/>
    </row>
    <row r="67" spans="1:4" ht="12.75">
      <c r="A67" s="1"/>
      <c r="B67" s="31"/>
      <c r="C67" s="1"/>
      <c r="D67" s="1"/>
    </row>
    <row r="68" spans="1:4" ht="12.75">
      <c r="A68" s="1"/>
      <c r="B68" s="31"/>
      <c r="C68" s="1"/>
      <c r="D68" s="1"/>
    </row>
    <row r="69" spans="1:4" ht="12.75">
      <c r="A69" s="1"/>
      <c r="B69" s="31"/>
      <c r="C69" s="1"/>
      <c r="D69" s="1"/>
    </row>
  </sheetData>
  <sheetProtection/>
  <mergeCells count="8">
    <mergeCell ref="B1:D1"/>
    <mergeCell ref="A8:D8"/>
    <mergeCell ref="A2:D2"/>
    <mergeCell ref="A7:D7"/>
    <mergeCell ref="A3:D3"/>
    <mergeCell ref="A4:D4"/>
    <mergeCell ref="A5:D5"/>
    <mergeCell ref="A6:D6"/>
  </mergeCells>
  <printOptions/>
  <pageMargins left="0.9" right="0.6" top="0.5" bottom="0.25" header="0.3" footer="0.5"/>
  <pageSetup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RLeclerc</dc:creator>
  <cp:keywords/>
  <dc:description/>
  <cp:lastModifiedBy>jpipinias</cp:lastModifiedBy>
  <cp:lastPrinted>2008-12-10T15:13:44Z</cp:lastPrinted>
  <dcterms:created xsi:type="dcterms:W3CDTF">2008-12-04T16:24:11Z</dcterms:created>
  <dcterms:modified xsi:type="dcterms:W3CDTF">2008-12-10T16:02:42Z</dcterms:modified>
  <cp:category/>
  <cp:version/>
  <cp:contentType/>
  <cp:contentStatus/>
</cp:coreProperties>
</file>