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ADM 09-10" sheetId="1" r:id="rId1"/>
  </sheets>
  <definedNames>
    <definedName name="_xlnm.Print_Area" localSheetId="0">'ADM 09-10'!$A$1:$R$435</definedName>
    <definedName name="_xlnm.Print_Titles" localSheetId="0">'ADM 09-10'!$11:$13</definedName>
  </definedNames>
  <calcPr fullCalcOnLoad="1"/>
</workbook>
</file>

<file path=xl/sharedStrings.xml><?xml version="1.0" encoding="utf-8"?>
<sst xmlns="http://schemas.openxmlformats.org/spreadsheetml/2006/main" count="642" uniqueCount="331">
  <si>
    <t xml:space="preserve">New Hampshire Department of Education </t>
  </si>
  <si>
    <t xml:space="preserve">Division of Program Support </t>
  </si>
  <si>
    <t>Bureau of Data Management</t>
  </si>
  <si>
    <t xml:space="preserve">101 Pleasant Street, Concord, NH 03301-3852 </t>
  </si>
  <si>
    <t xml:space="preserve">Telephone: (603) 271-2778 Fax: (603) 271-3875 </t>
  </si>
  <si>
    <t>2009-2010  Average Daily Membership (ADM) Based Upon Attendance and Residence</t>
  </si>
  <si>
    <t>ADM in Attendance</t>
  </si>
  <si>
    <t>ADM In Residence</t>
  </si>
  <si>
    <t>Pre-</t>
  </si>
  <si>
    <t>Total</t>
  </si>
  <si>
    <t>Sch</t>
  </si>
  <si>
    <t>Kind</t>
  </si>
  <si>
    <t>Elem</t>
  </si>
  <si>
    <t>Middle</t>
  </si>
  <si>
    <t>High</t>
  </si>
  <si>
    <t>State Total</t>
  </si>
  <si>
    <t>#</t>
  </si>
  <si>
    <t>Albany</t>
  </si>
  <si>
    <t>No Schools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</si>
  <si>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</si>
  <si>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</si>
  <si>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</si>
  <si>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</si>
  <si>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</si>
  <si>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</si>
  <si>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</si>
  <si>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</si>
  <si>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</si>
  <si>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</si>
  <si>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</si>
  <si>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Benton</t>
  </si>
  <si>
    <t>Berlin</t>
  </si>
  <si>
    <t>Bethlehem</t>
  </si>
  <si>
    <t>Bow</t>
  </si>
  <si>
    <t>Brentwood</t>
  </si>
  <si>
    <t>Brookline</t>
  </si>
  <si>
    <t>Campton</t>
  </si>
  <si>
    <t>Candia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</si>
  <si>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</si>
  <si>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</si>
  <si>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</si>
  <si>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</si>
  <si>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</si>
  <si>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</si>
  <si>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</si>
  <si>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</si>
  <si>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</si>
  <si>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Contoocook Valley</t>
  </si>
  <si>
    <t>Antrim</t>
  </si>
  <si>
    <t>(</t>
  </si>
  <si>
    <t>)</t>
  </si>
  <si>
    <t>Bennington</t>
  </si>
  <si>
    <t>Dublin</t>
  </si>
  <si>
    <t>Francestown</t>
  </si>
  <si>
    <t>Greenfield</t>
  </si>
  <si>
    <t>Hancock</t>
  </si>
  <si>
    <t>Peterborough</t>
  </si>
  <si>
    <t>Sharon</t>
  </si>
  <si>
    <t>Temple</t>
  </si>
  <si>
    <t>Conway</t>
  </si>
  <si>
    <t>Coos County School District</t>
  </si>
  <si>
    <t>Cambridge</t>
  </si>
  <si>
    <t>Dix's Grant</t>
  </si>
  <si>
    <t>Dixville</t>
  </si>
  <si>
    <t>Martin's Location</t>
  </si>
  <si>
    <t>Millsfield</t>
  </si>
  <si>
    <t>Odell</t>
  </si>
  <si>
    <t>Pinkham's Grant</t>
  </si>
  <si>
    <t>Success</t>
  </si>
  <si>
    <t>Wentworth's Loc</t>
  </si>
  <si>
    <t>Cornish</t>
  </si>
  <si>
    <t>Croydon</t>
  </si>
  <si>
    <t>Deerfield</t>
  </si>
  <si>
    <t>Derry Cooperative</t>
  </si>
  <si>
    <t>Dover</t>
  </si>
  <si>
    <t>Dresden</t>
  </si>
  <si>
    <t>Hanover</t>
  </si>
  <si>
    <t>Norwich VT.</t>
  </si>
  <si>
    <t>Dummer</t>
  </si>
  <si>
    <t>Dunbarton</t>
  </si>
  <si>
    <t>East Kingston</t>
  </si>
  <si>
    <t>Eaton</t>
  </si>
  <si>
    <t>Ellsworth</t>
  </si>
  <si>
    <t>Epping</t>
  </si>
  <si>
    <t>Epsom</t>
  </si>
  <si>
    <t>Errol</t>
  </si>
  <si>
    <t>Exeter</t>
  </si>
  <si>
    <t>Exeter Region Coop</t>
  </si>
  <si>
    <t>Kensington</t>
  </si>
  <si>
    <t>Newfields</t>
  </si>
  <si>
    <t>Stratham</t>
  </si>
  <si>
    <t>Fall Mountain Regional</t>
  </si>
  <si>
    <t>Acworth</t>
  </si>
  <si>
    <t>Alstead</t>
  </si>
  <si>
    <t>Charlestown</t>
  </si>
  <si>
    <t>Langdon</t>
  </si>
  <si>
    <t>Walpole</t>
  </si>
  <si>
    <t>Farmington</t>
  </si>
  <si>
    <t>Franklin</t>
  </si>
  <si>
    <t>Freedom</t>
  </si>
  <si>
    <t>Fremont</t>
  </si>
  <si>
    <t>Gilford</t>
  </si>
  <si>
    <t>Gilmanton</t>
  </si>
  <si>
    <t>Goffstown</t>
  </si>
  <si>
    <t>GRS Cooperative</t>
  </si>
  <si>
    <t>Gorham</t>
  </si>
  <si>
    <t>Randolph</t>
  </si>
  <si>
    <t>Shelburne</t>
  </si>
  <si>
    <t>Goshen-Lempster Coop</t>
  </si>
  <si>
    <t>Goshen</t>
  </si>
  <si>
    <t>Lempster</t>
  </si>
  <si>
    <t>Gov Wentworth Reg</t>
  </si>
  <si>
    <t>Brookfield</t>
  </si>
  <si>
    <t>Effingham</t>
  </si>
  <si>
    <t>New Durham</t>
  </si>
  <si>
    <t>Ossipee</t>
  </si>
  <si>
    <t>Tuftonboro</t>
  </si>
  <si>
    <t>Wolfeboro</t>
  </si>
  <si>
    <t>Grantham</t>
  </si>
  <si>
    <t>Greenland</t>
  </si>
  <si>
    <t>Hale's Location</t>
  </si>
  <si>
    <t>Hampstead</t>
  </si>
  <si>
    <t>Hampton</t>
  </si>
  <si>
    <t>Hampton Falls</t>
  </si>
  <si>
    <t>Harrisville</t>
  </si>
  <si>
    <t>Hart's Location</t>
  </si>
  <si>
    <t>Haverhill Cooperative</t>
  </si>
  <si>
    <t>Henniker</t>
  </si>
  <si>
    <t>Hill</t>
  </si>
  <si>
    <t>Hillsboro-Deering Coop</t>
  </si>
  <si>
    <t>Deering</t>
  </si>
  <si>
    <t>Hillsboro</t>
  </si>
  <si>
    <t>Hinsdale</t>
  </si>
  <si>
    <t>Holderness</t>
  </si>
  <si>
    <t>Hollis</t>
  </si>
  <si>
    <t>Hollis-Brookline Coop</t>
  </si>
  <si>
    <t>Hooksett</t>
  </si>
  <si>
    <t>Hopkinton</t>
  </si>
  <si>
    <t>Hudson</t>
  </si>
  <si>
    <t>Inter-Lakes Coop</t>
  </si>
  <si>
    <t>Center Harbor</t>
  </si>
  <si>
    <t>Meredith</t>
  </si>
  <si>
    <t>Sandwich</t>
  </si>
  <si>
    <t>Jackson</t>
  </si>
  <si>
    <t>Jaffrey-Rindge Coop</t>
  </si>
  <si>
    <t>Jaffrey</t>
  </si>
  <si>
    <t>Rindge</t>
  </si>
  <si>
    <t>John Stark Regional</t>
  </si>
  <si>
    <t>Weare</t>
  </si>
  <si>
    <t>Kearsarge Regional</t>
  </si>
  <si>
    <t>Bradford</t>
  </si>
  <si>
    <t>New London</t>
  </si>
  <si>
    <t>Newbury</t>
  </si>
  <si>
    <t>Springfield</t>
  </si>
  <si>
    <t>Sutton</t>
  </si>
  <si>
    <t>Warner</t>
  </si>
  <si>
    <t>Wilmot</t>
  </si>
  <si>
    <t>Keene</t>
  </si>
  <si>
    <t>Laconia</t>
  </si>
  <si>
    <t>Lafayette Regional</t>
  </si>
  <si>
    <t>Easton</t>
  </si>
  <si>
    <t>Franconia</t>
  </si>
  <si>
    <t>Sugar Hill</t>
  </si>
  <si>
    <t>Landaff</t>
  </si>
  <si>
    <t>Lebanon</t>
  </si>
  <si>
    <t>Lincoln-Woodstock Coop</t>
  </si>
  <si>
    <t>Lincoln</t>
  </si>
  <si>
    <t>Woodstock</t>
  </si>
  <si>
    <t>Lisbon Regional</t>
  </si>
  <si>
    <t>Lisbon</t>
  </si>
  <si>
    <t>Lyman</t>
  </si>
  <si>
    <t>Litchfield</t>
  </si>
  <si>
    <t>Littleton</t>
  </si>
  <si>
    <t>Londonderry</t>
  </si>
  <si>
    <t>Lyme</t>
  </si>
  <si>
    <t>Lyndeborough</t>
  </si>
  <si>
    <t>Madison</t>
  </si>
  <si>
    <t>Manchester</t>
  </si>
  <si>
    <t>Marlborough</t>
  </si>
  <si>
    <t>Marlow</t>
  </si>
  <si>
    <t>Mascenic Regional</t>
  </si>
  <si>
    <t>Greenville</t>
  </si>
  <si>
    <t>New Ipswich</t>
  </si>
  <si>
    <t>Mascoma Valley Reg</t>
  </si>
  <si>
    <t>Canaan</t>
  </si>
  <si>
    <t>Dorchester</t>
  </si>
  <si>
    <t>Enfield</t>
  </si>
  <si>
    <t>Grafton</t>
  </si>
  <si>
    <t>Orange</t>
  </si>
  <si>
    <t>Mason</t>
  </si>
  <si>
    <t>Merrimack</t>
  </si>
  <si>
    <t>Merrimack Valley</t>
  </si>
  <si>
    <t>Boscawen</t>
  </si>
  <si>
    <t>Loudon</t>
  </si>
  <si>
    <t>Penacook</t>
  </si>
  <si>
    <t>Salisbury</t>
  </si>
  <si>
    <t>Webster</t>
  </si>
  <si>
    <t>Middleton</t>
  </si>
  <si>
    <t>Milan</t>
  </si>
  <si>
    <t>Milford</t>
  </si>
  <si>
    <t>Milton</t>
  </si>
  <si>
    <t>Monadnock Regional</t>
  </si>
  <si>
    <t>Fitzwilliam</t>
  </si>
  <si>
    <t>Gilsum</t>
  </si>
  <si>
    <t>Richmond</t>
  </si>
  <si>
    <t>Roxbury</t>
  </si>
  <si>
    <t>Sullivan</t>
  </si>
  <si>
    <t>Swanzey</t>
  </si>
  <si>
    <t>Troy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</si>
  <si>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</si>
  <si>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</si>
  <si>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</si>
  <si>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</si>
  <si>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</si>
  <si>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</si>
  <si>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</si>
  <si>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Newfound Area</t>
  </si>
  <si>
    <t>Alexandria</t>
  </si>
  <si>
    <t>Bridgewater</t>
  </si>
  <si>
    <t>Bristol</t>
  </si>
  <si>
    <t>Danbury</t>
  </si>
  <si>
    <t>Groton</t>
  </si>
  <si>
    <t>Hebron</t>
  </si>
  <si>
    <t>New Hampton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</si>
  <si>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</si>
  <si>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</si>
  <si>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</si>
  <si>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</si>
  <si>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</si>
  <si>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</si>
  <si>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</si>
  <si>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Orford</t>
  </si>
  <si>
    <t>Part of Rivendell, a Vermont School District</t>
  </si>
  <si>
    <t>Oyster River Coop</t>
  </si>
  <si>
    <t>Durham</t>
  </si>
  <si>
    <t>Lee</t>
  </si>
  <si>
    <t>Madbury</t>
  </si>
  <si>
    <t>Pelham</t>
  </si>
  <si>
    <t>Pembroke</t>
  </si>
  <si>
    <t>Pemi-Baker Regional</t>
  </si>
  <si>
    <t>Plymouth</t>
  </si>
  <si>
    <t>Rumney</t>
  </si>
  <si>
    <t>Thornton</t>
  </si>
  <si>
    <t>Wentworth</t>
  </si>
  <si>
    <t>Piermont</t>
  </si>
  <si>
    <t>Pittsburg</t>
  </si>
  <si>
    <t>Pittsfield</t>
  </si>
  <si>
    <t>Plainfield</t>
  </si>
  <si>
    <t>Portsmouth</t>
  </si>
  <si>
    <t>Profile</t>
  </si>
  <si>
    <t>Raymond</t>
  </si>
  <si>
    <t>Rochester</t>
  </si>
  <si>
    <t>Rollinsford</t>
  </si>
  <si>
    <t>Rye</t>
  </si>
  <si>
    <t>Salem</t>
  </si>
  <si>
    <t>Sanborn Regional</t>
  </si>
  <si>
    <t>Kingston</t>
  </si>
  <si>
    <t>Newton</t>
  </si>
  <si>
    <t>Seabrook</t>
  </si>
  <si>
    <t>Shaker Regional</t>
  </si>
  <si>
    <t>Belmont</t>
  </si>
  <si>
    <t>Canterbury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</si>
  <si>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</si>
  <si>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</si>
  <si>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</si>
  <si>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</si>
  <si>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</si>
  <si>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</si>
  <si>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</si>
  <si>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</si>
  <si>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Sunapee</t>
  </si>
  <si>
    <t>Surry</t>
  </si>
  <si>
    <t>Tamworth</t>
  </si>
  <si>
    <t>Timberlane Regional</t>
  </si>
  <si>
    <t>Atkinson</t>
  </si>
  <si>
    <t>Danville</t>
  </si>
  <si>
    <t>Plaistow</t>
  </si>
  <si>
    <t>Sandown</t>
  </si>
  <si>
    <t>Unity</t>
  </si>
  <si>
    <t>Wakefield</t>
  </si>
  <si>
    <t>Warren</t>
  </si>
  <si>
    <t>Washington</t>
  </si>
  <si>
    <t>Waterville Valley</t>
  </si>
  <si>
    <t>Westmoreland</t>
  </si>
  <si>
    <t>White Mountains Reg</t>
  </si>
  <si>
    <t>Carroll</t>
  </si>
  <si>
    <t>Dalton</t>
  </si>
  <si>
    <t>Jefferson</t>
  </si>
  <si>
    <t>Lancaster</t>
  </si>
  <si>
    <t>Whitefield</t>
  </si>
  <si>
    <t>Wilton</t>
  </si>
  <si>
    <t>Wilton-Lyndeborough</t>
  </si>
  <si>
    <t>Winchester</t>
  </si>
  <si>
    <t>Windham</t>
  </si>
  <si>
    <t>Windsor</t>
  </si>
  <si>
    <t>Winnacunnet Coop</t>
  </si>
  <si>
    <t>Winnisquam Regional</t>
  </si>
  <si>
    <t>Northfield</t>
  </si>
  <si>
    <t>Sanbornton</t>
  </si>
  <si>
    <t>Tilton</t>
  </si>
  <si>
    <t>Public Academies and Joint Maintenance Agreement</t>
  </si>
  <si>
    <t>Coe-Brown Academy</t>
  </si>
  <si>
    <t>Pinkerton Academy</t>
  </si>
  <si>
    <t>Prospect Mountain JMA</t>
  </si>
  <si>
    <t>Public Charter Schools</t>
  </si>
  <si>
    <t xml:space="preserve">Acad for Science &amp; Design </t>
  </si>
  <si>
    <t>Cocheco Arts and Tech.</t>
  </si>
  <si>
    <t>CSI Charter School</t>
  </si>
  <si>
    <t xml:space="preserve">Great Bay eLearning </t>
  </si>
  <si>
    <t>Ledyard Charter Academy</t>
  </si>
  <si>
    <t>NH Equestrian Academy</t>
  </si>
  <si>
    <t>North Country Academy</t>
  </si>
  <si>
    <t>Seacoast Charter School</t>
  </si>
  <si>
    <t xml:space="preserve">Strong Foundations </t>
  </si>
  <si>
    <t>Surry Village School</t>
  </si>
  <si>
    <t xml:space="preserve">Virtual Learning Academy </t>
  </si>
  <si>
    <t xml:space="preserve">## Low   </t>
  </si>
  <si>
    <t xml:space="preserve"> Low   </t>
  </si>
  <si>
    <t xml:space="preserve">## Average   </t>
  </si>
  <si>
    <t xml:space="preserve"> Average </t>
  </si>
  <si>
    <t xml:space="preserve">## Median   </t>
  </si>
  <si>
    <t xml:space="preserve"> Median </t>
  </si>
  <si>
    <t xml:space="preserve">## High     </t>
  </si>
  <si>
    <t xml:space="preserve"> High </t>
  </si>
  <si>
    <t xml:space="preserve">#   State totals include 123.32 elementary and 194.44 high school students who are residents of the Norwich, VT portion of Dresden school district. </t>
  </si>
  <si>
    <t xml:space="preserve">## Statistics are exclusive of districts that do not operate schools. </t>
  </si>
  <si>
    <t>NOTE: All Average Daily Membership calculations have been rounded to two places.</t>
  </si>
  <si>
    <t>Equal Opportunity Employer - Equal Educational Opportunities</t>
  </si>
  <si>
    <t>95 (35.03)</t>
  </si>
  <si>
    <t>ADM 10-11</t>
  </si>
  <si>
    <t xml:space="preserve">State Total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</si>
</sst>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&quot;dd&quot;, &quot;yyyy"/>
    <numFmt numFmtId="165" formatCode="#,##0.0_);\-#,##0.0"/>
    <numFmt numFmtId="166" formatCode="#,##0.0_);\-#,##0.0;&quot;-&quot;"/>
    <numFmt numFmtId="167" formatCode="0.0"/>
    <numFmt numFmtId="168" formatCode="_(* #,##0.0_);_(* \(#,##0.0\);_(* &quot;-&quot;?_);_(@_)"/>
    <numFmt numFmtId="169" formatCode="_(* #,##0.0_);_(* \(#,##0.0\);_(* &quot;-&quot;??_);_(@_)"/>
    <numFmt numFmtId="170" formatCode="[$-409]dddd\,\ mmmm\ dd\,\ yyyy"/>
    <numFmt numFmtId="171" formatCode="0.000000000000000"/>
    <numFmt numFmtId="172" formatCode="#,##0.0"/>
    <numFmt numFmtId="173" formatCode="0.0000000000000"/>
    <numFmt numFmtId="174" formatCode="0.0000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_);\-#,##0.00;&quot;-&quot;"/>
    <numFmt numFmtId="180" formatCode="#,##0.00_);\-#,##0.00"/>
  </numFmts>
  <fonts count="1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/>
      <protection/>
    </xf>
    <xf numFmtId="180" fontId="8" fillId="0" borderId="0" xfId="0" applyNumberFormat="1" applyFont="1" applyBorder="1" applyAlignment="1">
      <alignment horizontal="right" vertical="center"/>
    </xf>
    <xf numFmtId="180" fontId="8" fillId="0" borderId="1" xfId="0" applyNumberFormat="1" applyFont="1" applyBorder="1" applyAlignment="1">
      <alignment horizontal="right" vertical="center"/>
    </xf>
    <xf numFmtId="165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9" fontId="9" fillId="0" borderId="0" xfId="0" applyNumberFormat="1" applyFont="1" applyAlignment="1">
      <alignment vertical="center"/>
    </xf>
    <xf numFmtId="179" fontId="9" fillId="0" borderId="0" xfId="0" applyNumberFormat="1" applyFont="1" applyFill="1" applyBorder="1" applyAlignment="1" applyProtection="1">
      <alignment/>
      <protection/>
    </xf>
    <xf numFmtId="179" fontId="9" fillId="0" borderId="0" xfId="0" applyNumberFormat="1" applyFont="1" applyAlignment="1">
      <alignment horizontal="center" vertical="center"/>
    </xf>
    <xf numFmtId="179" fontId="10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179" fontId="9" fillId="0" borderId="1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6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Border="1" applyAlignment="1">
      <alignment horizontal="left" vertical="center"/>
    </xf>
    <xf numFmtId="179" fontId="8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left" vertical="center"/>
    </xf>
    <xf numFmtId="179" fontId="11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Alignment="1">
      <alignment horizontal="left" vertical="center"/>
    </xf>
    <xf numFmtId="179" fontId="12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Fill="1" applyBorder="1" applyAlignment="1" applyProtection="1">
      <alignment/>
      <protection/>
    </xf>
    <xf numFmtId="179" fontId="6" fillId="0" borderId="0" xfId="0" applyNumberFormat="1" applyFont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S450"/>
  <sheetViews>
    <sheetView tabSelected="1" zoomScale="75" zoomScaleNormal="75" workbookViewId="0" topLeftCell="A1">
      <pane xSplit="2" ySplit="14" topLeftCell="C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" sqref="A1:R1"/>
    </sheetView>
  </sheetViews>
  <sheetFormatPr defaultColWidth="9.140625" defaultRowHeight="12.75"/>
  <cols>
    <col min="1" max="1" width="3.57421875" style="1" customWidth="1"/>
    <col min="2" max="2" width="21.28125" style="1" customWidth="1"/>
    <col min="3" max="3" width="9.7109375" style="1" bestFit="1" customWidth="1"/>
    <col min="4" max="4" width="10.421875" style="1" bestFit="1" customWidth="1"/>
    <col min="5" max="6" width="11.57421875" style="1" bestFit="1" customWidth="1"/>
    <col min="7" max="7" width="13.00390625" style="1" bestFit="1" customWidth="1"/>
    <col min="8" max="8" width="11.57421875" style="1" bestFit="1" customWidth="1"/>
    <col min="9" max="9" width="12.28125" style="1" bestFit="1" customWidth="1"/>
    <col min="10" max="10" width="2.28125" style="1" customWidth="1"/>
    <col min="11" max="11" width="9.7109375" style="1" bestFit="1" customWidth="1"/>
    <col min="12" max="12" width="10.421875" style="1" bestFit="1" customWidth="1"/>
    <col min="13" max="14" width="11.57421875" style="1" bestFit="1" customWidth="1"/>
    <col min="15" max="15" width="12.28125" style="1" bestFit="1" customWidth="1"/>
    <col min="16" max="16" width="11.57421875" style="1" bestFit="1" customWidth="1"/>
    <col min="17" max="17" width="12.28125" style="1" bestFit="1" customWidth="1"/>
    <col min="18" max="18" width="2.00390625" style="1" customWidth="1"/>
    <col min="19" max="16384" width="9.140625" style="1" customWidth="1"/>
  </cols>
  <sheetData>
    <row r="1" spans="1:18" ht="12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2.7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2.7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ht="7.5" customHeight="1"/>
    <row r="7" spans="1:18" ht="15" customHeight="1">
      <c r="A7" s="42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ht="7.5" customHeight="1"/>
    <row r="9" spans="3:17" ht="15">
      <c r="C9" s="43" t="s">
        <v>6</v>
      </c>
      <c r="D9" s="43"/>
      <c r="E9" s="43"/>
      <c r="F9" s="43"/>
      <c r="G9" s="43"/>
      <c r="H9" s="43"/>
      <c r="I9" s="44"/>
      <c r="K9" s="43" t="s">
        <v>7</v>
      </c>
      <c r="L9" s="43"/>
      <c r="M9" s="43"/>
      <c r="N9" s="43"/>
      <c r="O9" s="43"/>
      <c r="P9" s="43"/>
      <c r="Q9" s="43"/>
    </row>
    <row r="10" ht="7.5" customHeight="1">
      <c r="I10" s="2"/>
    </row>
    <row r="11" spans="1:15" ht="12.75">
      <c r="A11" s="3"/>
      <c r="B11" s="3"/>
      <c r="C11" s="4" t="s">
        <v>8</v>
      </c>
      <c r="G11" s="4" t="s">
        <v>9</v>
      </c>
      <c r="I11" s="2"/>
      <c r="K11" s="4" t="s">
        <v>8</v>
      </c>
      <c r="O11" s="4" t="s">
        <v>9</v>
      </c>
    </row>
    <row r="12" spans="1:17" ht="12.75">
      <c r="A12" s="5"/>
      <c r="B12" s="5"/>
      <c r="C12" s="6" t="s">
        <v>10</v>
      </c>
      <c r="D12" s="6" t="s">
        <v>11</v>
      </c>
      <c r="E12" s="6" t="s">
        <v>12</v>
      </c>
      <c r="F12" s="7" t="s">
        <v>13</v>
      </c>
      <c r="G12" s="6" t="s">
        <v>12</v>
      </c>
      <c r="H12" s="7" t="s">
        <v>14</v>
      </c>
      <c r="I12" s="8" t="s">
        <v>9</v>
      </c>
      <c r="J12" s="7"/>
      <c r="K12" s="6" t="s">
        <v>10</v>
      </c>
      <c r="L12" s="6" t="s">
        <v>11</v>
      </c>
      <c r="M12" s="6" t="s">
        <v>12</v>
      </c>
      <c r="N12" s="7" t="s">
        <v>13</v>
      </c>
      <c r="O12" s="6" t="s">
        <v>12</v>
      </c>
      <c r="P12" s="7" t="s">
        <v>14</v>
      </c>
      <c r="Q12" s="7" t="s">
        <v>9</v>
      </c>
    </row>
    <row r="13" spans="1:17" ht="12" customHeight="1">
      <c r="A13" s="3"/>
      <c r="B13" s="3"/>
      <c r="C13" s="9"/>
      <c r="D13" s="9"/>
      <c r="E13" s="9"/>
      <c r="F13" s="10"/>
      <c r="G13" s="9"/>
      <c r="H13" s="10"/>
      <c r="I13" s="11"/>
      <c r="J13" s="10"/>
      <c r="K13" s="3"/>
      <c r="L13" s="9"/>
      <c r="M13" s="9"/>
      <c r="N13" s="3"/>
      <c r="O13" s="9"/>
      <c r="P13" s="3"/>
      <c r="Q13" s="10"/>
    </row>
    <row r="14" spans="1:18" ht="12.75">
      <c r="A14" s="12" t="s">
        <v>15</v>
      </c>
      <c r="C14" s="13">
        <f aca="true" t="shared" si="0" ref="C14:I14">C437</f>
        <v>1248.4799999999998</v>
      </c>
      <c r="D14" s="13">
        <f t="shared" si="0"/>
        <v>8192.529999999999</v>
      </c>
      <c r="E14" s="13">
        <f t="shared" si="0"/>
        <v>80816.33000000006</v>
      </c>
      <c r="F14" s="13">
        <f t="shared" si="0"/>
        <v>36653.27000000001</v>
      </c>
      <c r="G14" s="13">
        <f t="shared" si="0"/>
        <v>126910.60999999994</v>
      </c>
      <c r="H14" s="13">
        <f t="shared" si="0"/>
        <v>63413.59000000001</v>
      </c>
      <c r="I14" s="14">
        <f t="shared" si="0"/>
        <v>190324.19999999995</v>
      </c>
      <c r="J14" s="15"/>
      <c r="K14" s="13">
        <f aca="true" t="shared" si="1" ref="K14:Q14">K437</f>
        <v>1030.0700000000002</v>
      </c>
      <c r="L14" s="13">
        <f t="shared" si="1"/>
        <v>8210.119999999999</v>
      </c>
      <c r="M14" s="13">
        <f t="shared" si="1"/>
        <v>80874.55999999995</v>
      </c>
      <c r="N14" s="13">
        <f t="shared" si="1"/>
        <v>37002.21</v>
      </c>
      <c r="O14" s="13">
        <f t="shared" si="1"/>
        <v>127116.95999999996</v>
      </c>
      <c r="P14" s="13">
        <f t="shared" si="1"/>
        <v>64852.24</v>
      </c>
      <c r="Q14" s="13">
        <f t="shared" si="1"/>
        <v>191969.20000000004</v>
      </c>
      <c r="R14" s="16" t="s">
        <v>16</v>
      </c>
    </row>
    <row r="15" spans="1:17" ht="12" customHeight="1">
      <c r="A15" s="3"/>
      <c r="B15" s="3"/>
      <c r="C15" s="9"/>
      <c r="D15" s="9"/>
      <c r="E15" s="9"/>
      <c r="F15" s="10"/>
      <c r="G15" s="9"/>
      <c r="H15" s="10"/>
      <c r="I15" s="11"/>
      <c r="J15" s="10"/>
      <c r="K15" s="3"/>
      <c r="L15" s="9"/>
      <c r="M15" s="9"/>
      <c r="N15" s="3"/>
      <c r="O15" s="9"/>
      <c r="P15" s="3"/>
      <c r="Q15" s="10"/>
    </row>
    <row r="16" spans="1:18" s="21" customFormat="1" ht="15" customHeight="1">
      <c r="A16" s="17" t="s">
        <v>17</v>
      </c>
      <c r="B16" s="18"/>
      <c r="C16" s="19"/>
      <c r="D16" s="19"/>
      <c r="E16" s="19"/>
      <c r="F16" s="20" t="s">
        <v>18</v>
      </c>
      <c r="H16" s="19"/>
      <c r="I16" s="22"/>
      <c r="J16" s="23"/>
      <c r="K16" s="24">
        <v>0</v>
      </c>
      <c r="L16" s="24">
        <v>5.81</v>
      </c>
      <c r="M16" s="24">
        <v>38.71</v>
      </c>
      <c r="N16" s="24">
        <v>17.66</v>
      </c>
      <c r="O16" s="25">
        <f>SUM(K16:N16)</f>
        <v>62.18000000000001</v>
      </c>
      <c r="P16" s="24">
        <v>35.87</v>
      </c>
      <c r="Q16" s="26">
        <f>O16+P16</f>
        <v>98.05000000000001</v>
      </c>
      <c r="R16" s="18"/>
    </row>
    <row r="17" spans="1:18" s="21" customFormat="1" ht="15" customHeight="1">
      <c r="A17" s="17" t="s">
        <v>19</v>
      </c>
      <c r="B17" s="18"/>
      <c r="C17" s="25">
        <v>0</v>
      </c>
      <c r="D17" s="25">
        <v>15.77</v>
      </c>
      <c r="E17" s="25">
        <v>361.76</v>
      </c>
      <c r="F17" s="25">
        <v>0</v>
      </c>
      <c r="G17" s="25">
        <f>SUM(C17:F17)</f>
        <v>377.53</v>
      </c>
      <c r="H17" s="25">
        <v>0</v>
      </c>
      <c r="I17" s="22">
        <f>G17+H17</f>
        <v>377.53</v>
      </c>
      <c r="J17" s="23"/>
      <c r="K17" s="24">
        <v>0.8</v>
      </c>
      <c r="L17" s="24">
        <v>15.77</v>
      </c>
      <c r="M17" s="24">
        <v>366.48</v>
      </c>
      <c r="N17" s="24">
        <v>1</v>
      </c>
      <c r="O17" s="25">
        <f>SUM(K17:N17)</f>
        <v>384.05</v>
      </c>
      <c r="P17" s="24">
        <v>250.98</v>
      </c>
      <c r="Q17" s="26">
        <f>O17+P17</f>
        <v>635.03</v>
      </c>
      <c r="R17" s="18"/>
    </row>
    <row r="18" spans="1:18" s="21" customFormat="1" ht="15" customHeight="1">
      <c r="A18" s="17" t="s">
        <v>20</v>
      </c>
      <c r="B18" s="18"/>
      <c r="C18" s="25">
        <v>13.76</v>
      </c>
      <c r="D18" s="25">
        <v>22.72</v>
      </c>
      <c r="E18" s="25">
        <v>510.37</v>
      </c>
      <c r="F18" s="25">
        <v>0</v>
      </c>
      <c r="G18" s="25">
        <f>SUM(C18:F18)</f>
        <v>546.85</v>
      </c>
      <c r="H18" s="25">
        <v>0</v>
      </c>
      <c r="I18" s="22">
        <f>G18+H18</f>
        <v>546.85</v>
      </c>
      <c r="J18" s="23"/>
      <c r="K18" s="24">
        <v>13.76</v>
      </c>
      <c r="L18" s="24">
        <v>22.72</v>
      </c>
      <c r="M18" s="24">
        <v>510.37</v>
      </c>
      <c r="N18" s="24">
        <v>1.86</v>
      </c>
      <c r="O18" s="25">
        <f>SUM(K18:N18)</f>
        <v>548.71</v>
      </c>
      <c r="P18" s="24">
        <v>266.13</v>
      </c>
      <c r="Q18" s="26">
        <f>O18+P18</f>
        <v>814.84</v>
      </c>
      <c r="R18" s="18"/>
    </row>
    <row r="19" spans="1:18" s="21" customFormat="1" ht="15" customHeight="1">
      <c r="A19" s="17" t="s">
        <v>21</v>
      </c>
      <c r="B19" s="18"/>
      <c r="C19" s="25">
        <v>0</v>
      </c>
      <c r="D19" s="25">
        <v>45.97</v>
      </c>
      <c r="E19" s="25">
        <v>620.13</v>
      </c>
      <c r="F19" s="25">
        <v>795.41</v>
      </c>
      <c r="G19" s="25">
        <f>SUM(C19:F19)</f>
        <v>1461.51</v>
      </c>
      <c r="H19" s="25">
        <v>0</v>
      </c>
      <c r="I19" s="22">
        <f>G19+H19</f>
        <v>1461.51</v>
      </c>
      <c r="J19" s="23"/>
      <c r="K19" s="24">
        <v>4.06</v>
      </c>
      <c r="L19" s="24">
        <v>45.97</v>
      </c>
      <c r="M19" s="24">
        <v>620.13</v>
      </c>
      <c r="N19" s="24">
        <v>737.72</v>
      </c>
      <c r="O19" s="25">
        <f>SUM(K19:N19)</f>
        <v>1407.88</v>
      </c>
      <c r="P19" s="24">
        <v>0</v>
      </c>
      <c r="Q19" s="26">
        <f>O19+P19</f>
        <v>1407.88</v>
      </c>
      <c r="R19" s="18"/>
    </row>
    <row r="20" spans="1:18" s="21" customFormat="1" ht="15" customHeight="1">
      <c r="A20" s="17" t="s">
        <v>22</v>
      </c>
      <c r="B20" s="18"/>
      <c r="C20" s="25">
        <v>0</v>
      </c>
      <c r="D20" s="25">
        <v>17.2</v>
      </c>
      <c r="E20" s="25">
        <v>188.87</v>
      </c>
      <c r="F20" s="25">
        <v>0</v>
      </c>
      <c r="G20" s="25">
        <f>SUM(C20:F20)</f>
        <v>206.07</v>
      </c>
      <c r="H20" s="25">
        <v>0</v>
      </c>
      <c r="I20" s="22">
        <f>G20+H20</f>
        <v>206.07</v>
      </c>
      <c r="J20" s="23"/>
      <c r="K20" s="24">
        <v>0.62</v>
      </c>
      <c r="L20" s="24">
        <v>17.2</v>
      </c>
      <c r="M20" s="24">
        <v>189.4</v>
      </c>
      <c r="N20" s="24">
        <v>1.14</v>
      </c>
      <c r="O20" s="25">
        <f>SUM(K20:N20)</f>
        <v>208.35999999999999</v>
      </c>
      <c r="P20" s="24">
        <v>89.75</v>
      </c>
      <c r="Q20" s="26">
        <f>O20+P20</f>
        <v>298.11</v>
      </c>
      <c r="R20" s="18"/>
    </row>
    <row r="21" spans="1:18" s="21" customFormat="1" ht="9" customHeight="1">
      <c r="A21" s="17"/>
      <c r="B21" s="18"/>
      <c r="C21" s="25"/>
      <c r="D21" s="25"/>
      <c r="E21" s="25"/>
      <c r="F21" s="25"/>
      <c r="G21" s="25"/>
      <c r="H21" s="25"/>
      <c r="I21" s="22"/>
      <c r="J21" s="23"/>
      <c r="K21" s="24"/>
      <c r="L21" s="24"/>
      <c r="M21" s="24"/>
      <c r="N21" s="24"/>
      <c r="O21" s="25"/>
      <c r="P21" s="24"/>
      <c r="Q21" s="26"/>
      <c r="R21" s="18"/>
    </row>
    <row r="22" spans="1:18" s="21" customFormat="1" ht="15" customHeight="1">
      <c r="A22" s="17" t="s">
        <v>23</v>
      </c>
      <c r="B22" s="18"/>
      <c r="C22" s="25">
        <v>0</v>
      </c>
      <c r="D22" s="25">
        <v>8.69</v>
      </c>
      <c r="E22" s="25">
        <v>142.94</v>
      </c>
      <c r="F22" s="25">
        <v>0</v>
      </c>
      <c r="G22" s="25">
        <f>SUM(C22:F22)</f>
        <v>151.63</v>
      </c>
      <c r="H22" s="25">
        <v>0</v>
      </c>
      <c r="I22" s="22">
        <f>G22+H22</f>
        <v>151.63</v>
      </c>
      <c r="J22" s="23"/>
      <c r="K22" s="25">
        <v>0</v>
      </c>
      <c r="L22" s="25">
        <v>8.69</v>
      </c>
      <c r="M22" s="25">
        <v>142.46</v>
      </c>
      <c r="N22" s="25">
        <v>0</v>
      </c>
      <c r="O22" s="25">
        <f>SUM(K22:N22)</f>
        <v>151.15</v>
      </c>
      <c r="P22" s="25">
        <v>0</v>
      </c>
      <c r="Q22" s="26">
        <f>O22+P22</f>
        <v>151.15</v>
      </c>
      <c r="R22" s="18"/>
    </row>
    <row r="23" spans="1:18" s="21" customFormat="1" ht="15" customHeight="1">
      <c r="A23" s="17" t="s">
        <v>24</v>
      </c>
      <c r="B23" s="18"/>
      <c r="C23" s="25">
        <v>0</v>
      </c>
      <c r="D23" s="25">
        <v>25.54</v>
      </c>
      <c r="E23" s="25">
        <v>568.33</v>
      </c>
      <c r="F23" s="25">
        <v>0</v>
      </c>
      <c r="G23" s="25">
        <f>SUM(C23:F23)</f>
        <v>593.87</v>
      </c>
      <c r="H23" s="25">
        <v>0</v>
      </c>
      <c r="I23" s="22">
        <f>G23+H23</f>
        <v>593.87</v>
      </c>
      <c r="J23" s="23"/>
      <c r="K23" s="25">
        <v>0</v>
      </c>
      <c r="L23" s="25">
        <v>25.54</v>
      </c>
      <c r="M23" s="25">
        <v>568.33</v>
      </c>
      <c r="N23" s="25">
        <v>0.32</v>
      </c>
      <c r="O23" s="25">
        <f>SUM(K23:N23)</f>
        <v>594.19</v>
      </c>
      <c r="P23" s="25">
        <v>298.04</v>
      </c>
      <c r="Q23" s="26">
        <f>O23+P23</f>
        <v>892.23</v>
      </c>
      <c r="R23" s="18"/>
    </row>
    <row r="24" spans="1:18" s="21" customFormat="1" ht="15" customHeight="1">
      <c r="A24" s="17" t="s">
        <v>25</v>
      </c>
      <c r="B24" s="18"/>
      <c r="C24" s="25">
        <v>6.87</v>
      </c>
      <c r="D24" s="25">
        <v>26.27</v>
      </c>
      <c r="E24" s="25">
        <v>450.84</v>
      </c>
      <c r="F24" s="25">
        <v>0</v>
      </c>
      <c r="G24" s="25">
        <f>SUM(C24:F24)</f>
        <v>483.97999999999996</v>
      </c>
      <c r="H24" s="25">
        <v>0</v>
      </c>
      <c r="I24" s="22">
        <f>G24+H24</f>
        <v>483.97999999999996</v>
      </c>
      <c r="J24" s="23"/>
      <c r="K24" s="25">
        <v>6.87</v>
      </c>
      <c r="L24" s="25">
        <v>26.27</v>
      </c>
      <c r="M24" s="25">
        <v>452.02</v>
      </c>
      <c r="N24" s="25">
        <v>0</v>
      </c>
      <c r="O24" s="25">
        <f>SUM(K24:N24)</f>
        <v>485.15999999999997</v>
      </c>
      <c r="P24" s="25">
        <v>261.53</v>
      </c>
      <c r="Q24" s="26">
        <f>O24+P24</f>
        <v>746.6899999999999</v>
      </c>
      <c r="R24" s="18"/>
    </row>
    <row r="25" spans="1:18" s="21" customFormat="1" ht="15" customHeight="1">
      <c r="A25" s="17" t="s">
        <v>26</v>
      </c>
      <c r="B25" s="18"/>
      <c r="C25" s="25">
        <v>16.19</v>
      </c>
      <c r="D25" s="25">
        <v>47.16</v>
      </c>
      <c r="E25" s="25">
        <v>413.4</v>
      </c>
      <c r="F25" s="25">
        <v>416.35</v>
      </c>
      <c r="G25" s="25">
        <f>SUM(C25:F25)</f>
        <v>893.1</v>
      </c>
      <c r="H25" s="25">
        <v>0</v>
      </c>
      <c r="I25" s="22">
        <f>G25+H25</f>
        <v>893.1</v>
      </c>
      <c r="J25" s="23"/>
      <c r="K25" s="25">
        <v>9.56</v>
      </c>
      <c r="L25" s="25">
        <v>47.16</v>
      </c>
      <c r="M25" s="25">
        <v>414.4</v>
      </c>
      <c r="N25" s="25">
        <v>415.66</v>
      </c>
      <c r="O25" s="25">
        <f>SUM(K25:N25)</f>
        <v>886.78</v>
      </c>
      <c r="P25" s="25">
        <v>439.37</v>
      </c>
      <c r="Q25" s="26">
        <f>O25+P25</f>
        <v>1326.15</v>
      </c>
      <c r="R25" s="18"/>
    </row>
    <row r="26" spans="1:18" s="21" customFormat="1" ht="15" customHeight="1">
      <c r="A26" s="17" t="s">
        <v>27</v>
      </c>
      <c r="B26" s="18"/>
      <c r="C26" s="25">
        <v>0</v>
      </c>
      <c r="D26" s="25">
        <v>31.21</v>
      </c>
      <c r="E26" s="25">
        <v>258.07</v>
      </c>
      <c r="F26" s="25">
        <v>0</v>
      </c>
      <c r="G26" s="25">
        <f>SUM(C26:F26)</f>
        <v>289.28</v>
      </c>
      <c r="H26" s="25">
        <v>0</v>
      </c>
      <c r="I26" s="22">
        <f>G26+H26</f>
        <v>289.28</v>
      </c>
      <c r="J26" s="23"/>
      <c r="K26" s="25">
        <v>0.09</v>
      </c>
      <c r="L26" s="25">
        <v>30.97</v>
      </c>
      <c r="M26" s="25">
        <v>246.07</v>
      </c>
      <c r="N26" s="25">
        <v>2</v>
      </c>
      <c r="O26" s="25">
        <f>SUM(K26:N26)</f>
        <v>279.13</v>
      </c>
      <c r="P26" s="25">
        <v>127.81</v>
      </c>
      <c r="Q26" s="26">
        <f>O26+P26</f>
        <v>406.94</v>
      </c>
      <c r="R26" s="18"/>
    </row>
    <row r="27" spans="1:18" s="21" customFormat="1" ht="9" customHeight="1">
      <c r="A27" s="17"/>
      <c r="B27" s="18"/>
      <c r="C27" s="25"/>
      <c r="D27" s="25"/>
      <c r="E27" s="25"/>
      <c r="F27" s="25"/>
      <c r="G27" s="25"/>
      <c r="H27" s="25"/>
      <c r="I27" s="22"/>
      <c r="J27" s="23"/>
      <c r="K27" s="24"/>
      <c r="L27" s="24"/>
      <c r="M27" s="24"/>
      <c r="N27" s="24"/>
      <c r="O27" s="25"/>
      <c r="P27" s="24"/>
      <c r="Q27" s="26"/>
      <c r="R27" s="18"/>
    </row>
    <row r="28" spans="1:18" s="21" customFormat="1" ht="15" customHeight="1">
      <c r="A28" s="17" t="s">
        <v>28</v>
      </c>
      <c r="B28" s="18"/>
      <c r="C28" s="25">
        <v>0</v>
      </c>
      <c r="D28" s="25">
        <v>5.43</v>
      </c>
      <c r="E28" s="25">
        <v>58.67</v>
      </c>
      <c r="F28" s="25">
        <v>0</v>
      </c>
      <c r="G28" s="25">
        <f>SUM(C28:F28)</f>
        <v>64.1</v>
      </c>
      <c r="H28" s="25">
        <v>0</v>
      </c>
      <c r="I28" s="22">
        <f>G28+H28</f>
        <v>64.1</v>
      </c>
      <c r="J28" s="23"/>
      <c r="K28" s="25">
        <v>0</v>
      </c>
      <c r="L28" s="25">
        <v>5.43</v>
      </c>
      <c r="M28" s="25">
        <v>58.67</v>
      </c>
      <c r="N28" s="25">
        <v>25.29</v>
      </c>
      <c r="O28" s="25">
        <f>SUM(K28:N28)</f>
        <v>89.38999999999999</v>
      </c>
      <c r="P28" s="25">
        <v>32.74</v>
      </c>
      <c r="Q28" s="26">
        <f>O28+P28</f>
        <v>122.13</v>
      </c>
      <c r="R28" s="18"/>
    </row>
    <row r="29" spans="1:18" s="21" customFormat="1" ht="15" customHeight="1">
      <c r="A29" s="17" t="s">
        <v>29</v>
      </c>
      <c r="B29" s="18"/>
      <c r="C29" s="25">
        <v>37.34</v>
      </c>
      <c r="D29" s="25">
        <v>108.61</v>
      </c>
      <c r="E29" s="25">
        <v>2156.35</v>
      </c>
      <c r="F29" s="25">
        <v>761.62</v>
      </c>
      <c r="G29" s="25">
        <f>SUM(C29:F29)</f>
        <v>3063.9199999999996</v>
      </c>
      <c r="H29" s="25">
        <v>1196.74</v>
      </c>
      <c r="I29" s="22">
        <f>G29+H29</f>
        <v>4260.66</v>
      </c>
      <c r="J29" s="23"/>
      <c r="K29" s="25">
        <v>18.43</v>
      </c>
      <c r="L29" s="25">
        <v>108.61</v>
      </c>
      <c r="M29" s="25">
        <v>2157.27</v>
      </c>
      <c r="N29" s="25">
        <v>773.68</v>
      </c>
      <c r="O29" s="25">
        <f>SUM(K29:N29)</f>
        <v>3057.99</v>
      </c>
      <c r="P29" s="25">
        <v>1238.31</v>
      </c>
      <c r="Q29" s="26">
        <f>O29+P29</f>
        <v>4296.299999999999</v>
      </c>
      <c r="R29" s="18"/>
    </row>
    <row r="30" spans="1:18" s="21" customFormat="1" ht="15" customHeight="1">
      <c r="A30" s="17" t="s">
        <v>30</v>
      </c>
      <c r="B30" s="18"/>
      <c r="C30" s="25"/>
      <c r="D30" s="25"/>
      <c r="E30" s="25"/>
      <c r="F30" s="20" t="s">
        <v>18</v>
      </c>
      <c r="H30" s="25"/>
      <c r="I30" s="22"/>
      <c r="J30" s="23"/>
      <c r="K30" s="25">
        <v>0.35</v>
      </c>
      <c r="L30" s="25">
        <v>4.64</v>
      </c>
      <c r="M30" s="25">
        <v>4.25</v>
      </c>
      <c r="N30" s="25">
        <v>14</v>
      </c>
      <c r="O30" s="25">
        <f>SUM(K30:N30)</f>
        <v>23.24</v>
      </c>
      <c r="P30" s="25">
        <v>9</v>
      </c>
      <c r="Q30" s="26">
        <f>O30+P30</f>
        <v>32.239999999999995</v>
      </c>
      <c r="R30" s="18"/>
    </row>
    <row r="31" spans="1:18" s="21" customFormat="1" ht="15" customHeight="1">
      <c r="A31" s="17" t="s">
        <v>31</v>
      </c>
      <c r="B31" s="18"/>
      <c r="C31" s="25">
        <v>0</v>
      </c>
      <c r="D31" s="25">
        <v>46.95</v>
      </c>
      <c r="E31" s="25">
        <v>580.72</v>
      </c>
      <c r="F31" s="25">
        <v>221.81</v>
      </c>
      <c r="G31" s="25">
        <f>SUM(C31:F31)</f>
        <v>849.48</v>
      </c>
      <c r="H31" s="25">
        <v>500.79</v>
      </c>
      <c r="I31" s="22">
        <f>G31+H31</f>
        <v>1350.27</v>
      </c>
      <c r="J31" s="23"/>
      <c r="K31" s="25">
        <v>3.5</v>
      </c>
      <c r="L31" s="25">
        <v>46.95</v>
      </c>
      <c r="M31" s="25">
        <v>584.08</v>
      </c>
      <c r="N31" s="25">
        <v>193.51</v>
      </c>
      <c r="O31" s="25">
        <f>SUM(K31:N31)</f>
        <v>828.0400000000001</v>
      </c>
      <c r="P31" s="25">
        <v>436.36</v>
      </c>
      <c r="Q31" s="26">
        <f>O31+P31</f>
        <v>1264.4</v>
      </c>
      <c r="R31" s="18"/>
    </row>
    <row r="32" spans="1:18" s="21" customFormat="1" ht="15" customHeight="1">
      <c r="A32" s="17" t="s">
        <v>32</v>
      </c>
      <c r="B32" s="18"/>
      <c r="C32" s="25">
        <v>0</v>
      </c>
      <c r="D32" s="25">
        <v>9.1</v>
      </c>
      <c r="E32" s="25">
        <v>172.37</v>
      </c>
      <c r="F32" s="25">
        <v>0</v>
      </c>
      <c r="G32" s="25">
        <f>SUM(C32:F32)</f>
        <v>181.47</v>
      </c>
      <c r="H32" s="25">
        <v>0</v>
      </c>
      <c r="I32" s="22">
        <f>G32+H32</f>
        <v>181.47</v>
      </c>
      <c r="J32" s="23"/>
      <c r="K32" s="25">
        <v>1.49</v>
      </c>
      <c r="L32" s="25">
        <v>9.6</v>
      </c>
      <c r="M32" s="25">
        <v>172.55</v>
      </c>
      <c r="N32" s="25">
        <v>0.72</v>
      </c>
      <c r="O32" s="25">
        <f>SUM(K32:N32)</f>
        <v>184.36</v>
      </c>
      <c r="P32" s="25">
        <v>0</v>
      </c>
      <c r="Q32" s="26">
        <f>O32+P32</f>
        <v>184.36</v>
      </c>
      <c r="R32" s="18"/>
    </row>
    <row r="33" spans="1:18" s="21" customFormat="1" ht="9" customHeight="1">
      <c r="A33" s="17"/>
      <c r="B33" s="18"/>
      <c r="C33" s="25"/>
      <c r="D33" s="25"/>
      <c r="E33" s="25"/>
      <c r="F33" s="25"/>
      <c r="G33" s="25"/>
      <c r="H33" s="25"/>
      <c r="I33" s="22"/>
      <c r="J33" s="23"/>
      <c r="K33" s="24"/>
      <c r="L33" s="24"/>
      <c r="M33" s="24"/>
      <c r="N33" s="24"/>
      <c r="O33" s="25"/>
      <c r="P33" s="24"/>
      <c r="Q33" s="26"/>
      <c r="R33" s="18"/>
    </row>
    <row r="34" spans="1:18" s="21" customFormat="1" ht="15" customHeight="1">
      <c r="A34" s="17" t="s">
        <v>33</v>
      </c>
      <c r="B34" s="18"/>
      <c r="C34" s="25">
        <v>5.47</v>
      </c>
      <c r="D34" s="25">
        <v>43.84</v>
      </c>
      <c r="E34" s="25">
        <v>405.82</v>
      </c>
      <c r="F34" s="25">
        <v>484.02</v>
      </c>
      <c r="G34" s="25">
        <f>SUM(C34:F34)</f>
        <v>939.15</v>
      </c>
      <c r="H34" s="25">
        <v>614.04</v>
      </c>
      <c r="I34" s="22">
        <f>G34+H34</f>
        <v>1553.19</v>
      </c>
      <c r="J34" s="23"/>
      <c r="K34" s="25">
        <v>2.23</v>
      </c>
      <c r="L34" s="25">
        <v>43.84</v>
      </c>
      <c r="M34" s="25">
        <v>410.82</v>
      </c>
      <c r="N34" s="25">
        <v>489.45</v>
      </c>
      <c r="O34" s="25">
        <f>SUM(K34:N34)</f>
        <v>946.3399999999999</v>
      </c>
      <c r="P34" s="25">
        <v>621.34</v>
      </c>
      <c r="Q34" s="26">
        <f>O34+P34</f>
        <v>1567.6799999999998</v>
      </c>
      <c r="R34" s="18"/>
    </row>
    <row r="35" spans="1:18" s="21" customFormat="1" ht="15" customHeight="1">
      <c r="A35" s="17" t="s">
        <v>34</v>
      </c>
      <c r="B35" s="18"/>
      <c r="C35" s="25">
        <v>3.49</v>
      </c>
      <c r="D35" s="25">
        <v>21.97</v>
      </c>
      <c r="E35" s="25">
        <v>338.74</v>
      </c>
      <c r="F35" s="25">
        <v>0</v>
      </c>
      <c r="G35" s="25">
        <f>SUM(C35:F35)</f>
        <v>364.2</v>
      </c>
      <c r="H35" s="25">
        <v>0</v>
      </c>
      <c r="I35" s="22">
        <f>G35+H35</f>
        <v>364.2</v>
      </c>
      <c r="J35" s="23"/>
      <c r="K35" s="25">
        <v>1.88</v>
      </c>
      <c r="L35" s="25">
        <v>21.97</v>
      </c>
      <c r="M35" s="25">
        <v>354.74</v>
      </c>
      <c r="N35" s="25">
        <v>0</v>
      </c>
      <c r="O35" s="25">
        <f>SUM(K35:N35)</f>
        <v>378.59000000000003</v>
      </c>
      <c r="P35" s="25">
        <v>0</v>
      </c>
      <c r="Q35" s="26">
        <f>O35+P35</f>
        <v>378.59000000000003</v>
      </c>
      <c r="R35" s="18"/>
    </row>
    <row r="36" spans="1:18" s="21" customFormat="1" ht="15" customHeight="1">
      <c r="A36" s="17" t="s">
        <v>35</v>
      </c>
      <c r="B36" s="18"/>
      <c r="C36" s="25">
        <v>11.53</v>
      </c>
      <c r="D36" s="25">
        <v>35.14</v>
      </c>
      <c r="E36" s="25">
        <v>556.27</v>
      </c>
      <c r="F36" s="25">
        <v>0</v>
      </c>
      <c r="G36" s="25">
        <f>SUM(C36:F36)</f>
        <v>602.9399999999999</v>
      </c>
      <c r="H36" s="25">
        <v>0</v>
      </c>
      <c r="I36" s="22">
        <f>G36+H36</f>
        <v>602.9399999999999</v>
      </c>
      <c r="J36" s="23"/>
      <c r="K36" s="25">
        <v>8.76</v>
      </c>
      <c r="L36" s="25">
        <v>35.14</v>
      </c>
      <c r="M36" s="25">
        <v>558.96</v>
      </c>
      <c r="N36" s="25">
        <v>2</v>
      </c>
      <c r="O36" s="25">
        <f>SUM(K36:N36)</f>
        <v>604.86</v>
      </c>
      <c r="P36" s="25">
        <v>0</v>
      </c>
      <c r="Q36" s="26">
        <f>O36+P36</f>
        <v>604.86</v>
      </c>
      <c r="R36" s="18"/>
    </row>
    <row r="37" spans="1:18" s="21" customFormat="1" ht="15" customHeight="1">
      <c r="A37" s="17" t="s">
        <v>36</v>
      </c>
      <c r="B37" s="18"/>
      <c r="C37" s="25">
        <v>7.29</v>
      </c>
      <c r="D37" s="25">
        <v>16.88</v>
      </c>
      <c r="E37" s="25">
        <v>285.99</v>
      </c>
      <c r="F37" s="25">
        <v>0</v>
      </c>
      <c r="G37" s="25">
        <f>SUM(C37:F37)</f>
        <v>310.16</v>
      </c>
      <c r="H37" s="25">
        <v>0</v>
      </c>
      <c r="I37" s="22">
        <f>G37+H37</f>
        <v>310.16</v>
      </c>
      <c r="J37" s="23"/>
      <c r="K37" s="25">
        <v>0</v>
      </c>
      <c r="L37" s="25">
        <v>16.88</v>
      </c>
      <c r="M37" s="25">
        <v>286.99</v>
      </c>
      <c r="N37" s="25">
        <v>1</v>
      </c>
      <c r="O37" s="25">
        <f>SUM(K37:N37)</f>
        <v>304.87</v>
      </c>
      <c r="P37" s="25">
        <v>0</v>
      </c>
      <c r="Q37" s="26">
        <f>O37+P37</f>
        <v>304.87</v>
      </c>
      <c r="R37" s="18"/>
    </row>
    <row r="38" spans="1:18" s="21" customFormat="1" ht="15" customHeight="1">
      <c r="A38" s="17" t="s">
        <v>37</v>
      </c>
      <c r="B38" s="18"/>
      <c r="C38" s="25">
        <v>0</v>
      </c>
      <c r="D38" s="25">
        <v>19.97</v>
      </c>
      <c r="E38" s="25">
        <v>376.05</v>
      </c>
      <c r="F38" s="25">
        <v>0</v>
      </c>
      <c r="G38" s="25">
        <f>SUM(C38:F38)</f>
        <v>396.02</v>
      </c>
      <c r="H38" s="25">
        <v>0</v>
      </c>
      <c r="I38" s="22">
        <f>G38+H38</f>
        <v>396.02</v>
      </c>
      <c r="J38" s="23"/>
      <c r="K38" s="25">
        <v>0.7</v>
      </c>
      <c r="L38" s="25">
        <v>20.07</v>
      </c>
      <c r="M38" s="25">
        <v>376.05</v>
      </c>
      <c r="N38" s="25">
        <v>3</v>
      </c>
      <c r="O38" s="25">
        <f>SUM(K38:N38)</f>
        <v>399.82</v>
      </c>
      <c r="P38" s="25">
        <v>199.06</v>
      </c>
      <c r="Q38" s="26">
        <f>O38+P38</f>
        <v>598.88</v>
      </c>
      <c r="R38" s="18"/>
    </row>
    <row r="39" spans="1:18" s="21" customFormat="1" ht="9" customHeight="1">
      <c r="A39" s="17"/>
      <c r="B39" s="18"/>
      <c r="C39" s="25"/>
      <c r="D39" s="25"/>
      <c r="E39" s="25"/>
      <c r="F39" s="25"/>
      <c r="G39" s="25"/>
      <c r="H39" s="25"/>
      <c r="I39" s="22"/>
      <c r="J39" s="23"/>
      <c r="K39" s="24"/>
      <c r="L39" s="24"/>
      <c r="M39" s="24"/>
      <c r="N39" s="24"/>
      <c r="O39" s="25"/>
      <c r="P39" s="24"/>
      <c r="Q39" s="26"/>
      <c r="R39" s="18"/>
    </row>
    <row r="40" spans="1:18" s="21" customFormat="1" ht="15" customHeight="1">
      <c r="A40" s="17" t="s">
        <v>38</v>
      </c>
      <c r="B40" s="18"/>
      <c r="C40" s="25"/>
      <c r="D40" s="25"/>
      <c r="E40" s="25"/>
      <c r="F40" s="20" t="s">
        <v>18</v>
      </c>
      <c r="H40" s="25"/>
      <c r="I40" s="22"/>
      <c r="J40" s="23"/>
      <c r="K40" s="24">
        <v>0.09</v>
      </c>
      <c r="L40" s="24">
        <v>3.07</v>
      </c>
      <c r="M40" s="24">
        <v>14.75</v>
      </c>
      <c r="N40" s="24">
        <v>11.22</v>
      </c>
      <c r="O40" s="25">
        <f>SUM(K40:N40)</f>
        <v>29.130000000000003</v>
      </c>
      <c r="P40" s="24">
        <v>21.21</v>
      </c>
      <c r="Q40" s="26">
        <f>O40+P40</f>
        <v>50.34</v>
      </c>
      <c r="R40" s="18"/>
    </row>
    <row r="41" spans="1:18" s="21" customFormat="1" ht="15" customHeight="1">
      <c r="A41" s="17" t="s">
        <v>39</v>
      </c>
      <c r="B41" s="18"/>
      <c r="C41" s="25">
        <v>3.63</v>
      </c>
      <c r="D41" s="25">
        <v>17.44</v>
      </c>
      <c r="E41" s="25">
        <v>590.03</v>
      </c>
      <c r="F41" s="25">
        <v>0</v>
      </c>
      <c r="G41" s="25">
        <f>SUM(C41:F41)</f>
        <v>611.1</v>
      </c>
      <c r="H41" s="25">
        <v>0</v>
      </c>
      <c r="I41" s="22">
        <f>G41+H41</f>
        <v>611.1</v>
      </c>
      <c r="J41" s="23"/>
      <c r="K41" s="24">
        <v>1.18</v>
      </c>
      <c r="L41" s="24">
        <v>17.44</v>
      </c>
      <c r="M41" s="24">
        <v>591.8</v>
      </c>
      <c r="N41" s="24">
        <v>1</v>
      </c>
      <c r="O41" s="25">
        <f>SUM(K41:N41)</f>
        <v>611.42</v>
      </c>
      <c r="P41" s="24">
        <v>360.07</v>
      </c>
      <c r="Q41" s="26">
        <f>O41+P41</f>
        <v>971.49</v>
      </c>
      <c r="R41" s="18"/>
    </row>
    <row r="42" spans="1:18" s="21" customFormat="1" ht="15" customHeight="1">
      <c r="A42" s="17" t="s">
        <v>40</v>
      </c>
      <c r="B42" s="18"/>
      <c r="C42" s="25">
        <v>0</v>
      </c>
      <c r="D42" s="25">
        <v>35.53</v>
      </c>
      <c r="E42" s="25">
        <v>313.22</v>
      </c>
      <c r="F42" s="25">
        <v>0</v>
      </c>
      <c r="G42" s="25">
        <f>SUM(C42:F42)</f>
        <v>348.75</v>
      </c>
      <c r="H42" s="25">
        <v>0</v>
      </c>
      <c r="I42" s="22">
        <f>G42+H42</f>
        <v>348.75</v>
      </c>
      <c r="J42" s="23"/>
      <c r="K42" s="24">
        <v>0.97</v>
      </c>
      <c r="L42" s="24">
        <v>35.53</v>
      </c>
      <c r="M42" s="24">
        <v>312.7</v>
      </c>
      <c r="N42" s="24">
        <v>2.85</v>
      </c>
      <c r="O42" s="25">
        <f>SUM(K42:N42)</f>
        <v>352.05</v>
      </c>
      <c r="P42" s="24">
        <v>187.84</v>
      </c>
      <c r="Q42" s="26">
        <f>O42+P42</f>
        <v>539.89</v>
      </c>
      <c r="R42" s="18"/>
    </row>
    <row r="43" spans="1:18" s="21" customFormat="1" ht="15" customHeight="1">
      <c r="A43" s="17" t="s">
        <v>41</v>
      </c>
      <c r="B43" s="18"/>
      <c r="C43" s="25">
        <v>0</v>
      </c>
      <c r="D43" s="25">
        <v>12.24</v>
      </c>
      <c r="E43" s="25">
        <v>232.25</v>
      </c>
      <c r="F43" s="25">
        <v>0</v>
      </c>
      <c r="G43" s="25">
        <f>SUM(C43:F43)</f>
        <v>244.49</v>
      </c>
      <c r="H43" s="25">
        <v>0</v>
      </c>
      <c r="I43" s="22">
        <f>G43+H43</f>
        <v>244.49</v>
      </c>
      <c r="J43" s="23"/>
      <c r="K43" s="24">
        <v>1.16</v>
      </c>
      <c r="L43" s="24">
        <v>12.24</v>
      </c>
      <c r="M43" s="24">
        <v>235.25</v>
      </c>
      <c r="N43" s="24">
        <v>1</v>
      </c>
      <c r="O43" s="25">
        <f>SUM(K43:N43)</f>
        <v>249.65</v>
      </c>
      <c r="P43" s="24">
        <v>118.77</v>
      </c>
      <c r="Q43" s="26">
        <f>O43+P43</f>
        <v>368.42</v>
      </c>
      <c r="R43" s="18"/>
    </row>
    <row r="44" spans="1:18" s="21" customFormat="1" ht="15" customHeight="1">
      <c r="A44" s="17" t="s">
        <v>42</v>
      </c>
      <c r="B44" s="18"/>
      <c r="C44" s="25">
        <v>18.77</v>
      </c>
      <c r="D44" s="25">
        <v>84.71</v>
      </c>
      <c r="E44" s="25">
        <v>733.28</v>
      </c>
      <c r="F44" s="25">
        <v>435.21</v>
      </c>
      <c r="G44" s="25">
        <f>SUM(C44:F44)</f>
        <v>1271.97</v>
      </c>
      <c r="H44" s="25">
        <v>619.78</v>
      </c>
      <c r="I44" s="22">
        <f>G44+H44</f>
        <v>1891.75</v>
      </c>
      <c r="J44" s="23"/>
      <c r="K44" s="24">
        <v>18.77</v>
      </c>
      <c r="L44" s="24">
        <v>84.71</v>
      </c>
      <c r="M44" s="24">
        <v>733.83</v>
      </c>
      <c r="N44" s="24">
        <v>445.38</v>
      </c>
      <c r="O44" s="25">
        <f>SUM(K44:N44)</f>
        <v>1282.69</v>
      </c>
      <c r="P44" s="24">
        <v>590.1</v>
      </c>
      <c r="Q44" s="26">
        <f>O44+P44</f>
        <v>1872.79</v>
      </c>
      <c r="R44" s="18"/>
    </row>
    <row r="45" spans="1:18" s="21" customFormat="1" ht="9" customHeight="1">
      <c r="A45" s="17"/>
      <c r="B45" s="18"/>
      <c r="C45" s="25"/>
      <c r="D45" s="25"/>
      <c r="E45" s="25"/>
      <c r="F45" s="25"/>
      <c r="G45" s="25"/>
      <c r="H45" s="25"/>
      <c r="I45" s="22"/>
      <c r="J45" s="23"/>
      <c r="K45" s="24"/>
      <c r="L45" s="24"/>
      <c r="M45" s="24"/>
      <c r="N45" s="24"/>
      <c r="O45" s="25"/>
      <c r="P45" s="24"/>
      <c r="Q45" s="26"/>
      <c r="R45" s="18"/>
    </row>
    <row r="46" spans="1:18" s="21" customFormat="1" ht="15" customHeight="1">
      <c r="A46" s="17" t="s">
        <v>43</v>
      </c>
      <c r="B46" s="18"/>
      <c r="C46" s="25"/>
      <c r="D46" s="25"/>
      <c r="E46" s="25"/>
      <c r="F46" s="20" t="s">
        <v>18</v>
      </c>
      <c r="H46" s="25"/>
      <c r="I46" s="22"/>
      <c r="J46" s="23"/>
      <c r="K46" s="24">
        <v>0</v>
      </c>
      <c r="L46" s="24">
        <v>2.36</v>
      </c>
      <c r="M46" s="24">
        <v>17.12</v>
      </c>
      <c r="N46" s="24">
        <v>0</v>
      </c>
      <c r="O46" s="25">
        <f>SUM(K46:N46)</f>
        <v>19.48</v>
      </c>
      <c r="P46" s="24">
        <v>11.5</v>
      </c>
      <c r="Q46" s="26">
        <f>O46+P46</f>
        <v>30.98</v>
      </c>
      <c r="R46" s="18"/>
    </row>
    <row r="47" spans="1:18" s="21" customFormat="1" ht="15" customHeight="1">
      <c r="A47" s="17" t="s">
        <v>44</v>
      </c>
      <c r="B47" s="18"/>
      <c r="C47" s="25">
        <v>0</v>
      </c>
      <c r="D47" s="25">
        <v>11.9</v>
      </c>
      <c r="E47" s="25">
        <v>263.81</v>
      </c>
      <c r="F47" s="25">
        <v>0</v>
      </c>
      <c r="G47" s="25">
        <f>SUM(C47:F47)</f>
        <v>275.71</v>
      </c>
      <c r="H47" s="25">
        <v>148.09</v>
      </c>
      <c r="I47" s="22">
        <f>G47+H47</f>
        <v>423.79999999999995</v>
      </c>
      <c r="J47" s="23"/>
      <c r="K47" s="24">
        <v>0.35</v>
      </c>
      <c r="L47" s="24">
        <v>8.4</v>
      </c>
      <c r="M47" s="24">
        <v>198.37</v>
      </c>
      <c r="N47" s="24">
        <v>2.86</v>
      </c>
      <c r="O47" s="25">
        <f>SUM(K47:N47)</f>
        <v>209.98000000000002</v>
      </c>
      <c r="P47" s="24">
        <v>97.43</v>
      </c>
      <c r="Q47" s="26">
        <f>O47+P47</f>
        <v>307.41</v>
      </c>
      <c r="R47" s="18"/>
    </row>
    <row r="48" spans="1:18" s="21" customFormat="1" ht="15" customHeight="1">
      <c r="A48" s="17" t="s">
        <v>45</v>
      </c>
      <c r="B48" s="18"/>
      <c r="C48" s="25"/>
      <c r="D48" s="25"/>
      <c r="E48" s="25"/>
      <c r="F48" s="20" t="s">
        <v>18</v>
      </c>
      <c r="H48" s="25"/>
      <c r="I48" s="22"/>
      <c r="J48" s="23"/>
      <c r="K48" s="24">
        <v>0</v>
      </c>
      <c r="L48" s="24">
        <v>2.5</v>
      </c>
      <c r="M48" s="24">
        <v>51.34</v>
      </c>
      <c r="N48" s="24">
        <v>0</v>
      </c>
      <c r="O48" s="25">
        <f>SUM(K48:N48)</f>
        <v>53.84</v>
      </c>
      <c r="P48" s="24">
        <v>30.74</v>
      </c>
      <c r="Q48" s="26">
        <f>O48+P48</f>
        <v>84.58</v>
      </c>
      <c r="R48" s="18"/>
    </row>
    <row r="49" spans="1:18" s="21" customFormat="1" ht="15" customHeight="1">
      <c r="A49" s="17" t="s">
        <v>46</v>
      </c>
      <c r="B49" s="18"/>
      <c r="C49" s="25">
        <v>57.81</v>
      </c>
      <c r="D49" s="25">
        <v>155.8</v>
      </c>
      <c r="E49" s="25">
        <v>1769.83</v>
      </c>
      <c r="F49" s="25">
        <v>1077.15</v>
      </c>
      <c r="G49" s="25">
        <f>SUM(C49:F49)</f>
        <v>3060.59</v>
      </c>
      <c r="H49" s="25">
        <v>1824.9</v>
      </c>
      <c r="I49" s="22">
        <f>G49+H49</f>
        <v>4885.49</v>
      </c>
      <c r="J49" s="23"/>
      <c r="K49" s="24">
        <v>42.32</v>
      </c>
      <c r="L49" s="24">
        <v>156.3</v>
      </c>
      <c r="M49" s="24">
        <v>1801.96</v>
      </c>
      <c r="N49" s="24">
        <v>1082.88</v>
      </c>
      <c r="O49" s="25">
        <f>SUM(K49:N49)</f>
        <v>3083.46</v>
      </c>
      <c r="P49" s="24">
        <v>1656.59</v>
      </c>
      <c r="Q49" s="26">
        <f>O49+P49</f>
        <v>4740.05</v>
      </c>
      <c r="R49" s="18"/>
    </row>
    <row r="50" spans="1:18" s="21" customFormat="1" ht="9" customHeight="1">
      <c r="A50" s="17"/>
      <c r="B50" s="18"/>
      <c r="C50" s="25"/>
      <c r="D50" s="25"/>
      <c r="E50" s="25"/>
      <c r="F50" s="25"/>
      <c r="G50" s="25"/>
      <c r="H50" s="25"/>
      <c r="I50" s="22"/>
      <c r="J50" s="23"/>
      <c r="K50" s="24"/>
      <c r="L50" s="24"/>
      <c r="M50" s="24"/>
      <c r="N50" s="24"/>
      <c r="O50" s="25"/>
      <c r="P50" s="24"/>
      <c r="Q50" s="26"/>
      <c r="R50" s="18"/>
    </row>
    <row r="51" spans="1:18" s="21" customFormat="1" ht="15" customHeight="1">
      <c r="A51" s="17" t="s">
        <v>47</v>
      </c>
      <c r="B51" s="18"/>
      <c r="C51" s="25">
        <v>15.2</v>
      </c>
      <c r="D51" s="25">
        <v>90.58</v>
      </c>
      <c r="E51" s="25">
        <v>691.82</v>
      </c>
      <c r="F51" s="25">
        <v>845.3</v>
      </c>
      <c r="G51" s="25">
        <f aca="true" t="shared" si="2" ref="G51:G60">SUM(C51:F51)</f>
        <v>1642.9</v>
      </c>
      <c r="H51" s="25">
        <v>975.69</v>
      </c>
      <c r="I51" s="22">
        <f aca="true" t="shared" si="3" ref="I51:I60">G51+H51</f>
        <v>2618.59</v>
      </c>
      <c r="J51" s="23"/>
      <c r="K51" s="24">
        <v>6.82</v>
      </c>
      <c r="L51" s="24">
        <v>90.08</v>
      </c>
      <c r="M51" s="24">
        <v>691.82</v>
      </c>
      <c r="N51" s="24">
        <v>842.2</v>
      </c>
      <c r="O51" s="25">
        <f aca="true" t="shared" si="4" ref="O51:O60">SUM(K51:N51)</f>
        <v>1630.92</v>
      </c>
      <c r="P51" s="24">
        <v>978.3</v>
      </c>
      <c r="Q51" s="26">
        <f aca="true" t="shared" si="5" ref="Q51:Q60">O51+P51</f>
        <v>2609.2200000000003</v>
      </c>
      <c r="R51" s="18"/>
    </row>
    <row r="52" spans="1:18" s="21" customFormat="1" ht="15" customHeight="1">
      <c r="A52" s="18"/>
      <c r="B52" s="17" t="s">
        <v>48</v>
      </c>
      <c r="C52" s="25">
        <v>0</v>
      </c>
      <c r="D52" s="25">
        <v>0</v>
      </c>
      <c r="E52" s="25">
        <v>0</v>
      </c>
      <c r="F52" s="25">
        <v>0</v>
      </c>
      <c r="G52" s="25">
        <f t="shared" si="2"/>
        <v>0</v>
      </c>
      <c r="H52" s="25">
        <v>0</v>
      </c>
      <c r="I52" s="22">
        <f t="shared" si="3"/>
        <v>0</v>
      </c>
      <c r="J52" s="23" t="s">
        <v>49</v>
      </c>
      <c r="K52" s="24">
        <v>1.22</v>
      </c>
      <c r="L52" s="24">
        <v>10.7</v>
      </c>
      <c r="M52" s="24">
        <v>103.34</v>
      </c>
      <c r="N52" s="24">
        <v>132.45</v>
      </c>
      <c r="O52" s="25">
        <f t="shared" si="4"/>
        <v>247.70999999999998</v>
      </c>
      <c r="P52" s="24">
        <v>164.34</v>
      </c>
      <c r="Q52" s="26">
        <f t="shared" si="5"/>
        <v>412.04999999999995</v>
      </c>
      <c r="R52" s="17" t="s">
        <v>50</v>
      </c>
    </row>
    <row r="53" spans="1:18" s="21" customFormat="1" ht="15" customHeight="1">
      <c r="A53" s="18"/>
      <c r="B53" s="17" t="s">
        <v>51</v>
      </c>
      <c r="C53" s="25">
        <v>0</v>
      </c>
      <c r="D53" s="25">
        <v>0</v>
      </c>
      <c r="E53" s="25">
        <v>0</v>
      </c>
      <c r="F53" s="25">
        <v>0</v>
      </c>
      <c r="G53" s="25">
        <f t="shared" si="2"/>
        <v>0</v>
      </c>
      <c r="H53" s="25">
        <v>0</v>
      </c>
      <c r="I53" s="22">
        <f t="shared" si="3"/>
        <v>0</v>
      </c>
      <c r="J53" s="23" t="s">
        <v>49</v>
      </c>
      <c r="K53" s="24">
        <v>0.43</v>
      </c>
      <c r="L53" s="24">
        <v>9.31</v>
      </c>
      <c r="M53" s="24">
        <v>55.48</v>
      </c>
      <c r="N53" s="24">
        <v>84.67</v>
      </c>
      <c r="O53" s="25">
        <f t="shared" si="4"/>
        <v>149.89</v>
      </c>
      <c r="P53" s="24">
        <v>88.05</v>
      </c>
      <c r="Q53" s="26">
        <f t="shared" si="5"/>
        <v>237.94</v>
      </c>
      <c r="R53" s="17" t="s">
        <v>50</v>
      </c>
    </row>
    <row r="54" spans="1:18" s="21" customFormat="1" ht="15" customHeight="1">
      <c r="A54" s="18"/>
      <c r="B54" s="17" t="s">
        <v>52</v>
      </c>
      <c r="C54" s="25">
        <v>0</v>
      </c>
      <c r="D54" s="25">
        <v>0</v>
      </c>
      <c r="E54" s="25">
        <v>0</v>
      </c>
      <c r="F54" s="25">
        <v>0</v>
      </c>
      <c r="G54" s="25">
        <f t="shared" si="2"/>
        <v>0</v>
      </c>
      <c r="H54" s="25">
        <v>0</v>
      </c>
      <c r="I54" s="22">
        <f t="shared" si="3"/>
        <v>0</v>
      </c>
      <c r="J54" s="23" t="s">
        <v>49</v>
      </c>
      <c r="K54" s="24">
        <v>0.38</v>
      </c>
      <c r="L54" s="24">
        <v>6.68</v>
      </c>
      <c r="M54" s="24">
        <v>55.54</v>
      </c>
      <c r="N54" s="24">
        <v>41.99</v>
      </c>
      <c r="O54" s="25">
        <f t="shared" si="4"/>
        <v>104.59</v>
      </c>
      <c r="P54" s="24">
        <v>53.52</v>
      </c>
      <c r="Q54" s="26">
        <f t="shared" si="5"/>
        <v>158.11</v>
      </c>
      <c r="R54" s="17" t="s">
        <v>50</v>
      </c>
    </row>
    <row r="55" spans="1:18" s="21" customFormat="1" ht="15" customHeight="1">
      <c r="A55" s="18"/>
      <c r="B55" s="17" t="s">
        <v>53</v>
      </c>
      <c r="C55" s="25">
        <v>0</v>
      </c>
      <c r="D55" s="25">
        <v>0</v>
      </c>
      <c r="E55" s="25">
        <v>0</v>
      </c>
      <c r="F55" s="25">
        <v>0</v>
      </c>
      <c r="G55" s="25">
        <f t="shared" si="2"/>
        <v>0</v>
      </c>
      <c r="H55" s="25">
        <v>0</v>
      </c>
      <c r="I55" s="22">
        <f t="shared" si="3"/>
        <v>0</v>
      </c>
      <c r="J55" s="23" t="s">
        <v>49</v>
      </c>
      <c r="K55" s="24">
        <v>0.4</v>
      </c>
      <c r="L55" s="24">
        <v>12.82</v>
      </c>
      <c r="M55" s="24">
        <v>36.17</v>
      </c>
      <c r="N55" s="24">
        <v>60.66</v>
      </c>
      <c r="O55" s="25">
        <f t="shared" si="4"/>
        <v>110.05</v>
      </c>
      <c r="P55" s="24">
        <v>93.22</v>
      </c>
      <c r="Q55" s="26">
        <f t="shared" si="5"/>
        <v>203.26999999999998</v>
      </c>
      <c r="R55" s="17" t="s">
        <v>50</v>
      </c>
    </row>
    <row r="56" spans="1:18" s="21" customFormat="1" ht="15" customHeight="1">
      <c r="A56" s="18"/>
      <c r="B56" s="17" t="s">
        <v>54</v>
      </c>
      <c r="C56" s="25">
        <v>0</v>
      </c>
      <c r="D56" s="25">
        <v>0</v>
      </c>
      <c r="E56" s="25">
        <v>0</v>
      </c>
      <c r="F56" s="25">
        <v>0</v>
      </c>
      <c r="G56" s="25">
        <f t="shared" si="2"/>
        <v>0</v>
      </c>
      <c r="H56" s="25">
        <v>0</v>
      </c>
      <c r="I56" s="22">
        <f t="shared" si="3"/>
        <v>0</v>
      </c>
      <c r="J56" s="23" t="s">
        <v>49</v>
      </c>
      <c r="K56" s="24">
        <v>0.48</v>
      </c>
      <c r="L56" s="24">
        <v>8.32</v>
      </c>
      <c r="M56" s="24">
        <v>63.7</v>
      </c>
      <c r="N56" s="24">
        <v>76.4</v>
      </c>
      <c r="O56" s="25">
        <f t="shared" si="4"/>
        <v>148.9</v>
      </c>
      <c r="P56" s="24">
        <v>88.97</v>
      </c>
      <c r="Q56" s="26">
        <f t="shared" si="5"/>
        <v>237.87</v>
      </c>
      <c r="R56" s="17" t="s">
        <v>50</v>
      </c>
    </row>
    <row r="57" spans="1:18" s="21" customFormat="1" ht="15" customHeight="1">
      <c r="A57" s="18"/>
      <c r="B57" s="17" t="s">
        <v>55</v>
      </c>
      <c r="C57" s="25">
        <v>0</v>
      </c>
      <c r="D57" s="25">
        <v>0</v>
      </c>
      <c r="E57" s="25">
        <v>0</v>
      </c>
      <c r="F57" s="25">
        <v>0</v>
      </c>
      <c r="G57" s="25">
        <f t="shared" si="2"/>
        <v>0</v>
      </c>
      <c r="H57" s="25">
        <v>0</v>
      </c>
      <c r="I57" s="22">
        <f t="shared" si="3"/>
        <v>0</v>
      </c>
      <c r="J57" s="23" t="s">
        <v>49</v>
      </c>
      <c r="K57" s="24">
        <v>0.39</v>
      </c>
      <c r="L57" s="24">
        <v>4.5</v>
      </c>
      <c r="M57" s="24">
        <v>55.63</v>
      </c>
      <c r="N57" s="24">
        <v>53.83</v>
      </c>
      <c r="O57" s="25">
        <f t="shared" si="4"/>
        <v>114.35</v>
      </c>
      <c r="P57" s="24">
        <v>78.99</v>
      </c>
      <c r="Q57" s="26">
        <f t="shared" si="5"/>
        <v>193.33999999999997</v>
      </c>
      <c r="R57" s="17" t="s">
        <v>50</v>
      </c>
    </row>
    <row r="58" spans="1:18" s="21" customFormat="1" ht="15" customHeight="1">
      <c r="A58" s="18"/>
      <c r="B58" s="17" t="s">
        <v>56</v>
      </c>
      <c r="C58" s="25">
        <v>0</v>
      </c>
      <c r="D58" s="25">
        <v>0</v>
      </c>
      <c r="E58" s="25">
        <v>0</v>
      </c>
      <c r="F58" s="25">
        <v>0</v>
      </c>
      <c r="G58" s="25">
        <f t="shared" si="2"/>
        <v>0</v>
      </c>
      <c r="H58" s="25">
        <v>0</v>
      </c>
      <c r="I58" s="22">
        <f t="shared" si="3"/>
        <v>0</v>
      </c>
      <c r="J58" s="23" t="s">
        <v>49</v>
      </c>
      <c r="K58" s="24">
        <v>1.68</v>
      </c>
      <c r="L58" s="24">
        <v>30.24</v>
      </c>
      <c r="M58" s="24">
        <v>259.87</v>
      </c>
      <c r="N58" s="24">
        <v>308.08</v>
      </c>
      <c r="O58" s="25">
        <f t="shared" si="4"/>
        <v>599.87</v>
      </c>
      <c r="P58" s="24">
        <v>313.11</v>
      </c>
      <c r="Q58" s="26">
        <f t="shared" si="5"/>
        <v>912.98</v>
      </c>
      <c r="R58" s="17" t="s">
        <v>50</v>
      </c>
    </row>
    <row r="59" spans="1:18" s="21" customFormat="1" ht="15" customHeight="1">
      <c r="A59" s="18"/>
      <c r="B59" s="17" t="s">
        <v>57</v>
      </c>
      <c r="C59" s="25">
        <v>0</v>
      </c>
      <c r="D59" s="25">
        <v>0</v>
      </c>
      <c r="E59" s="25">
        <v>0</v>
      </c>
      <c r="F59" s="25">
        <v>0</v>
      </c>
      <c r="G59" s="25">
        <f t="shared" si="2"/>
        <v>0</v>
      </c>
      <c r="H59" s="25">
        <v>0</v>
      </c>
      <c r="I59" s="22">
        <f t="shared" si="3"/>
        <v>0</v>
      </c>
      <c r="J59" s="23" t="s">
        <v>49</v>
      </c>
      <c r="K59" s="24">
        <v>0.7</v>
      </c>
      <c r="L59" s="24">
        <v>0.51</v>
      </c>
      <c r="M59" s="24">
        <v>4</v>
      </c>
      <c r="N59" s="24">
        <v>15.53</v>
      </c>
      <c r="O59" s="25">
        <f t="shared" si="4"/>
        <v>20.74</v>
      </c>
      <c r="P59" s="24">
        <v>13.28</v>
      </c>
      <c r="Q59" s="26">
        <f t="shared" si="5"/>
        <v>34.019999999999996</v>
      </c>
      <c r="R59" s="17" t="s">
        <v>50</v>
      </c>
    </row>
    <row r="60" spans="1:18" s="21" customFormat="1" ht="15" customHeight="1">
      <c r="A60" s="18"/>
      <c r="B60" s="17" t="s">
        <v>58</v>
      </c>
      <c r="C60" s="25">
        <v>0</v>
      </c>
      <c r="D60" s="25">
        <v>0</v>
      </c>
      <c r="E60" s="25">
        <v>0</v>
      </c>
      <c r="F60" s="25">
        <v>0</v>
      </c>
      <c r="G60" s="25">
        <f t="shared" si="2"/>
        <v>0</v>
      </c>
      <c r="H60" s="25">
        <v>0</v>
      </c>
      <c r="I60" s="22">
        <f t="shared" si="3"/>
        <v>0</v>
      </c>
      <c r="J60" s="23" t="s">
        <v>49</v>
      </c>
      <c r="K60" s="24">
        <v>1.14</v>
      </c>
      <c r="L60" s="24">
        <v>7</v>
      </c>
      <c r="M60" s="24">
        <v>58.09</v>
      </c>
      <c r="N60" s="24">
        <v>68.59</v>
      </c>
      <c r="O60" s="25">
        <f t="shared" si="4"/>
        <v>134.82</v>
      </c>
      <c r="P60" s="24">
        <v>84.82</v>
      </c>
      <c r="Q60" s="26">
        <f t="shared" si="5"/>
        <v>219.64</v>
      </c>
      <c r="R60" s="17" t="s">
        <v>50</v>
      </c>
    </row>
    <row r="61" spans="1:18" s="21" customFormat="1" ht="9" customHeight="1">
      <c r="A61" s="17"/>
      <c r="B61" s="18"/>
      <c r="C61" s="25"/>
      <c r="D61" s="25"/>
      <c r="E61" s="25"/>
      <c r="F61" s="25"/>
      <c r="G61" s="25"/>
      <c r="H61" s="25"/>
      <c r="I61" s="22"/>
      <c r="J61" s="23"/>
      <c r="K61" s="24"/>
      <c r="L61" s="24"/>
      <c r="M61" s="24"/>
      <c r="N61" s="24"/>
      <c r="O61" s="25"/>
      <c r="P61" s="24"/>
      <c r="Q61" s="26"/>
      <c r="R61" s="18"/>
    </row>
    <row r="62" spans="1:18" s="21" customFormat="1" ht="15" customHeight="1">
      <c r="A62" s="17" t="s">
        <v>59</v>
      </c>
      <c r="B62" s="17"/>
      <c r="C62" s="25">
        <v>0</v>
      </c>
      <c r="D62" s="25">
        <v>59.68</v>
      </c>
      <c r="E62" s="25">
        <v>625.21</v>
      </c>
      <c r="F62" s="25">
        <v>317.66</v>
      </c>
      <c r="G62" s="25">
        <f>SUM(C62:F62)</f>
        <v>1002.55</v>
      </c>
      <c r="H62" s="25">
        <v>840.31</v>
      </c>
      <c r="I62" s="22">
        <f>G62+H62</f>
        <v>1842.86</v>
      </c>
      <c r="J62" s="23"/>
      <c r="K62" s="25">
        <v>8.74</v>
      </c>
      <c r="L62" s="25">
        <v>52.71</v>
      </c>
      <c r="M62" s="25">
        <v>577.57</v>
      </c>
      <c r="N62" s="25">
        <v>220.64</v>
      </c>
      <c r="O62" s="25">
        <f>SUM(K62:N62)</f>
        <v>859.6600000000001</v>
      </c>
      <c r="P62" s="25">
        <v>436</v>
      </c>
      <c r="Q62" s="26">
        <f>O62+P62</f>
        <v>1295.66</v>
      </c>
      <c r="R62" s="18"/>
    </row>
    <row r="63" spans="1:18" s="21" customFormat="1" ht="9" customHeight="1">
      <c r="A63" s="17"/>
      <c r="B63" s="18"/>
      <c r="C63" s="25"/>
      <c r="D63" s="25"/>
      <c r="E63" s="25"/>
      <c r="F63" s="25"/>
      <c r="G63" s="25"/>
      <c r="H63" s="25"/>
      <c r="I63" s="22"/>
      <c r="J63" s="23"/>
      <c r="K63" s="24"/>
      <c r="L63" s="24"/>
      <c r="M63" s="24"/>
      <c r="N63" s="24"/>
      <c r="O63" s="25"/>
      <c r="P63" s="24"/>
      <c r="Q63" s="26"/>
      <c r="R63" s="18"/>
    </row>
    <row r="64" spans="1:18" s="21" customFormat="1" ht="15" customHeight="1">
      <c r="A64" s="17" t="s">
        <v>60</v>
      </c>
      <c r="B64" s="17"/>
      <c r="C64" s="25"/>
      <c r="D64" s="25"/>
      <c r="E64" s="25"/>
      <c r="F64" s="20" t="s">
        <v>18</v>
      </c>
      <c r="H64" s="25"/>
      <c r="I64" s="22"/>
      <c r="J64" s="23"/>
      <c r="K64" s="24">
        <v>0</v>
      </c>
      <c r="L64" s="24">
        <v>0</v>
      </c>
      <c r="M64" s="24">
        <v>3</v>
      </c>
      <c r="N64" s="24">
        <v>1</v>
      </c>
      <c r="O64" s="25">
        <f aca="true" t="shared" si="6" ref="O64:O73">SUM(K64:N64)</f>
        <v>4</v>
      </c>
      <c r="P64" s="24">
        <v>2.82</v>
      </c>
      <c r="Q64" s="26">
        <f aca="true" t="shared" si="7" ref="Q64:Q73">O64+P64</f>
        <v>6.82</v>
      </c>
      <c r="R64" s="18"/>
    </row>
    <row r="65" spans="1:18" s="21" customFormat="1" ht="15" customHeight="1">
      <c r="A65" s="18"/>
      <c r="B65" s="17" t="s">
        <v>61</v>
      </c>
      <c r="C65" s="25">
        <v>0</v>
      </c>
      <c r="D65" s="25">
        <v>0</v>
      </c>
      <c r="E65" s="25">
        <v>0</v>
      </c>
      <c r="F65" s="25">
        <v>0</v>
      </c>
      <c r="G65" s="25">
        <f aca="true" t="shared" si="8" ref="G65:G73">SUM(C65:F65)</f>
        <v>0</v>
      </c>
      <c r="H65" s="25">
        <v>0</v>
      </c>
      <c r="I65" s="22">
        <f aca="true" t="shared" si="9" ref="I65:I73">G65+H65</f>
        <v>0</v>
      </c>
      <c r="J65" s="23" t="s">
        <v>49</v>
      </c>
      <c r="K65" s="24">
        <v>0</v>
      </c>
      <c r="L65" s="24">
        <v>0</v>
      </c>
      <c r="M65" s="24">
        <v>0</v>
      </c>
      <c r="N65" s="24">
        <v>0</v>
      </c>
      <c r="O65" s="25">
        <f t="shared" si="6"/>
        <v>0</v>
      </c>
      <c r="P65" s="24">
        <v>0</v>
      </c>
      <c r="Q65" s="26">
        <f t="shared" si="7"/>
        <v>0</v>
      </c>
      <c r="R65" s="17" t="s">
        <v>50</v>
      </c>
    </row>
    <row r="66" spans="1:18" s="21" customFormat="1" ht="15" customHeight="1">
      <c r="A66" s="18"/>
      <c r="B66" s="17" t="s">
        <v>62</v>
      </c>
      <c r="C66" s="25">
        <v>0</v>
      </c>
      <c r="D66" s="25">
        <v>0</v>
      </c>
      <c r="E66" s="25">
        <v>0</v>
      </c>
      <c r="F66" s="25">
        <v>0</v>
      </c>
      <c r="G66" s="25">
        <f t="shared" si="8"/>
        <v>0</v>
      </c>
      <c r="H66" s="25">
        <v>0</v>
      </c>
      <c r="I66" s="22">
        <f t="shared" si="9"/>
        <v>0</v>
      </c>
      <c r="J66" s="23" t="s">
        <v>49</v>
      </c>
      <c r="K66" s="24">
        <v>0</v>
      </c>
      <c r="L66" s="24">
        <v>0</v>
      </c>
      <c r="M66" s="24">
        <v>0</v>
      </c>
      <c r="N66" s="24">
        <v>0</v>
      </c>
      <c r="O66" s="25">
        <f t="shared" si="6"/>
        <v>0</v>
      </c>
      <c r="P66" s="24">
        <v>0</v>
      </c>
      <c r="Q66" s="26">
        <f t="shared" si="7"/>
        <v>0</v>
      </c>
      <c r="R66" s="17" t="s">
        <v>50</v>
      </c>
    </row>
    <row r="67" spans="1:18" s="21" customFormat="1" ht="15" customHeight="1">
      <c r="A67" s="18"/>
      <c r="B67" s="17" t="s">
        <v>63</v>
      </c>
      <c r="C67" s="25">
        <v>0</v>
      </c>
      <c r="D67" s="25">
        <v>0</v>
      </c>
      <c r="E67" s="25">
        <v>0</v>
      </c>
      <c r="F67" s="25">
        <v>0</v>
      </c>
      <c r="G67" s="25">
        <f t="shared" si="8"/>
        <v>0</v>
      </c>
      <c r="H67" s="25">
        <v>0</v>
      </c>
      <c r="I67" s="22">
        <f t="shared" si="9"/>
        <v>0</v>
      </c>
      <c r="J67" s="23" t="s">
        <v>49</v>
      </c>
      <c r="K67" s="24">
        <v>0</v>
      </c>
      <c r="L67" s="24">
        <v>0</v>
      </c>
      <c r="M67" s="24">
        <v>0</v>
      </c>
      <c r="N67" s="24">
        <v>0</v>
      </c>
      <c r="O67" s="25">
        <f t="shared" si="6"/>
        <v>0</v>
      </c>
      <c r="P67" s="24">
        <v>0.34</v>
      </c>
      <c r="Q67" s="26">
        <f t="shared" si="7"/>
        <v>0.34</v>
      </c>
      <c r="R67" s="17" t="s">
        <v>50</v>
      </c>
    </row>
    <row r="68" spans="1:18" s="21" customFormat="1" ht="15" customHeight="1">
      <c r="A68" s="18"/>
      <c r="B68" s="17" t="s">
        <v>64</v>
      </c>
      <c r="C68" s="25">
        <v>0</v>
      </c>
      <c r="D68" s="25">
        <v>0</v>
      </c>
      <c r="E68" s="25">
        <v>0</v>
      </c>
      <c r="F68" s="25">
        <v>0</v>
      </c>
      <c r="G68" s="25">
        <f t="shared" si="8"/>
        <v>0</v>
      </c>
      <c r="H68" s="25">
        <v>0</v>
      </c>
      <c r="I68" s="22">
        <f t="shared" si="9"/>
        <v>0</v>
      </c>
      <c r="J68" s="23" t="s">
        <v>49</v>
      </c>
      <c r="K68" s="24">
        <v>0</v>
      </c>
      <c r="L68" s="24">
        <v>0</v>
      </c>
      <c r="M68" s="24">
        <v>0</v>
      </c>
      <c r="N68" s="24">
        <v>0</v>
      </c>
      <c r="O68" s="25">
        <f t="shared" si="6"/>
        <v>0</v>
      </c>
      <c r="P68" s="24">
        <v>0</v>
      </c>
      <c r="Q68" s="26">
        <f t="shared" si="7"/>
        <v>0</v>
      </c>
      <c r="R68" s="17" t="s">
        <v>50</v>
      </c>
    </row>
    <row r="69" spans="1:18" s="21" customFormat="1" ht="15" customHeight="1">
      <c r="A69" s="18"/>
      <c r="B69" s="17" t="s">
        <v>65</v>
      </c>
      <c r="C69" s="25">
        <v>0</v>
      </c>
      <c r="D69" s="25">
        <v>0</v>
      </c>
      <c r="E69" s="25">
        <v>0</v>
      </c>
      <c r="F69" s="25">
        <v>0</v>
      </c>
      <c r="G69" s="25">
        <f t="shared" si="8"/>
        <v>0</v>
      </c>
      <c r="H69" s="25">
        <v>0</v>
      </c>
      <c r="I69" s="22">
        <f t="shared" si="9"/>
        <v>0</v>
      </c>
      <c r="J69" s="23" t="s">
        <v>49</v>
      </c>
      <c r="K69" s="24">
        <v>0</v>
      </c>
      <c r="L69" s="24">
        <v>0</v>
      </c>
      <c r="M69" s="24">
        <v>3</v>
      </c>
      <c r="N69" s="24">
        <v>0</v>
      </c>
      <c r="O69" s="25">
        <f t="shared" si="6"/>
        <v>3</v>
      </c>
      <c r="P69" s="24">
        <v>1</v>
      </c>
      <c r="Q69" s="26">
        <f t="shared" si="7"/>
        <v>4</v>
      </c>
      <c r="R69" s="17" t="s">
        <v>50</v>
      </c>
    </row>
    <row r="70" spans="1:18" s="21" customFormat="1" ht="15" customHeight="1">
      <c r="A70" s="18"/>
      <c r="B70" s="17" t="s">
        <v>66</v>
      </c>
      <c r="C70" s="25">
        <v>0</v>
      </c>
      <c r="D70" s="25">
        <v>0</v>
      </c>
      <c r="E70" s="25">
        <v>0</v>
      </c>
      <c r="F70" s="25">
        <v>0</v>
      </c>
      <c r="G70" s="25">
        <f t="shared" si="8"/>
        <v>0</v>
      </c>
      <c r="H70" s="25">
        <v>0</v>
      </c>
      <c r="I70" s="22">
        <f t="shared" si="9"/>
        <v>0</v>
      </c>
      <c r="J70" s="23" t="s">
        <v>49</v>
      </c>
      <c r="K70" s="24">
        <v>0</v>
      </c>
      <c r="L70" s="24">
        <v>0</v>
      </c>
      <c r="M70" s="24">
        <v>0</v>
      </c>
      <c r="N70" s="24">
        <v>0</v>
      </c>
      <c r="O70" s="25">
        <f t="shared" si="6"/>
        <v>0</v>
      </c>
      <c r="P70" s="24">
        <v>0</v>
      </c>
      <c r="Q70" s="26">
        <f t="shared" si="7"/>
        <v>0</v>
      </c>
      <c r="R70" s="17" t="s">
        <v>50</v>
      </c>
    </row>
    <row r="71" spans="1:18" s="21" customFormat="1" ht="15" customHeight="1">
      <c r="A71" s="18"/>
      <c r="B71" s="17" t="s">
        <v>67</v>
      </c>
      <c r="C71" s="25">
        <v>0</v>
      </c>
      <c r="D71" s="25">
        <v>0</v>
      </c>
      <c r="E71" s="25">
        <v>0</v>
      </c>
      <c r="F71" s="25">
        <v>0</v>
      </c>
      <c r="G71" s="25">
        <f t="shared" si="8"/>
        <v>0</v>
      </c>
      <c r="H71" s="25">
        <v>0</v>
      </c>
      <c r="I71" s="22">
        <f t="shared" si="9"/>
        <v>0</v>
      </c>
      <c r="J71" s="23" t="s">
        <v>49</v>
      </c>
      <c r="K71" s="24">
        <v>0</v>
      </c>
      <c r="L71" s="24">
        <v>0</v>
      </c>
      <c r="M71" s="24">
        <v>0</v>
      </c>
      <c r="N71" s="24">
        <v>0</v>
      </c>
      <c r="O71" s="25">
        <f t="shared" si="6"/>
        <v>0</v>
      </c>
      <c r="P71" s="24">
        <v>0</v>
      </c>
      <c r="Q71" s="26">
        <f t="shared" si="7"/>
        <v>0</v>
      </c>
      <c r="R71" s="17" t="s">
        <v>50</v>
      </c>
    </row>
    <row r="72" spans="1:18" s="21" customFormat="1" ht="15" customHeight="1">
      <c r="A72" s="18"/>
      <c r="B72" s="17" t="s">
        <v>68</v>
      </c>
      <c r="C72" s="25">
        <v>0</v>
      </c>
      <c r="D72" s="25">
        <v>0</v>
      </c>
      <c r="E72" s="25">
        <v>0</v>
      </c>
      <c r="F72" s="25">
        <v>0</v>
      </c>
      <c r="G72" s="25">
        <f t="shared" si="8"/>
        <v>0</v>
      </c>
      <c r="H72" s="25">
        <v>0</v>
      </c>
      <c r="I72" s="22">
        <f t="shared" si="9"/>
        <v>0</v>
      </c>
      <c r="J72" s="23" t="s">
        <v>49</v>
      </c>
      <c r="K72" s="24">
        <v>0</v>
      </c>
      <c r="L72" s="24">
        <v>0</v>
      </c>
      <c r="M72" s="24">
        <v>0</v>
      </c>
      <c r="N72" s="24">
        <v>0</v>
      </c>
      <c r="O72" s="25">
        <f t="shared" si="6"/>
        <v>0</v>
      </c>
      <c r="P72" s="24">
        <v>0</v>
      </c>
      <c r="Q72" s="26">
        <f t="shared" si="7"/>
        <v>0</v>
      </c>
      <c r="R72" s="17" t="s">
        <v>50</v>
      </c>
    </row>
    <row r="73" spans="1:18" s="21" customFormat="1" ht="15" customHeight="1">
      <c r="A73" s="18"/>
      <c r="B73" s="17" t="s">
        <v>69</v>
      </c>
      <c r="C73" s="25">
        <v>0</v>
      </c>
      <c r="D73" s="25">
        <v>0</v>
      </c>
      <c r="E73" s="25">
        <v>0</v>
      </c>
      <c r="F73" s="25">
        <v>0</v>
      </c>
      <c r="G73" s="25">
        <f t="shared" si="8"/>
        <v>0</v>
      </c>
      <c r="H73" s="25">
        <v>0</v>
      </c>
      <c r="I73" s="22">
        <f t="shared" si="9"/>
        <v>0</v>
      </c>
      <c r="J73" s="23" t="s">
        <v>49</v>
      </c>
      <c r="K73" s="24">
        <v>0</v>
      </c>
      <c r="L73" s="24">
        <v>0</v>
      </c>
      <c r="M73" s="24">
        <v>0</v>
      </c>
      <c r="N73" s="24">
        <v>1</v>
      </c>
      <c r="O73" s="25">
        <f t="shared" si="6"/>
        <v>1</v>
      </c>
      <c r="P73" s="24">
        <v>1.48</v>
      </c>
      <c r="Q73" s="26">
        <f t="shared" si="7"/>
        <v>2.48</v>
      </c>
      <c r="R73" s="17" t="s">
        <v>50</v>
      </c>
    </row>
    <row r="74" spans="1:18" s="21" customFormat="1" ht="9" customHeight="1">
      <c r="A74" s="17"/>
      <c r="B74" s="18"/>
      <c r="C74" s="25"/>
      <c r="D74" s="25"/>
      <c r="E74" s="25"/>
      <c r="F74" s="25"/>
      <c r="G74" s="25"/>
      <c r="H74" s="25"/>
      <c r="I74" s="22"/>
      <c r="J74" s="23"/>
      <c r="K74" s="24"/>
      <c r="L74" s="24"/>
      <c r="M74" s="24"/>
      <c r="N74" s="24"/>
      <c r="O74" s="25"/>
      <c r="P74" s="24"/>
      <c r="Q74" s="26"/>
      <c r="R74" s="18"/>
    </row>
    <row r="75" spans="1:18" s="21" customFormat="1" ht="15" customHeight="1">
      <c r="A75" s="17" t="s">
        <v>70</v>
      </c>
      <c r="B75" s="18"/>
      <c r="C75" s="25">
        <v>0</v>
      </c>
      <c r="D75" s="25">
        <v>6.29</v>
      </c>
      <c r="E75" s="25">
        <v>123.65</v>
      </c>
      <c r="F75" s="25">
        <v>0</v>
      </c>
      <c r="G75" s="25">
        <f>SUM(C75:F75)</f>
        <v>129.94</v>
      </c>
      <c r="H75" s="25">
        <v>0</v>
      </c>
      <c r="I75" s="22">
        <f>G75+H75</f>
        <v>129.94</v>
      </c>
      <c r="J75" s="23"/>
      <c r="K75" s="25">
        <v>0</v>
      </c>
      <c r="L75" s="25">
        <v>6</v>
      </c>
      <c r="M75" s="25">
        <v>123.65</v>
      </c>
      <c r="N75" s="25">
        <v>0</v>
      </c>
      <c r="O75" s="25">
        <f>SUM(K75:N75)</f>
        <v>129.65</v>
      </c>
      <c r="P75" s="25">
        <v>62.15</v>
      </c>
      <c r="Q75" s="26">
        <f>O75+P75</f>
        <v>191.8</v>
      </c>
      <c r="R75" s="18"/>
    </row>
    <row r="76" spans="1:18" s="21" customFormat="1" ht="15" customHeight="1">
      <c r="A76" s="17" t="s">
        <v>71</v>
      </c>
      <c r="B76" s="18"/>
      <c r="C76" s="25">
        <v>0</v>
      </c>
      <c r="D76" s="25">
        <v>3.16</v>
      </c>
      <c r="E76" s="25">
        <v>20.84</v>
      </c>
      <c r="F76" s="25">
        <v>0</v>
      </c>
      <c r="G76" s="25">
        <f>SUM(C76:F76)</f>
        <v>24</v>
      </c>
      <c r="H76" s="25">
        <v>0</v>
      </c>
      <c r="I76" s="22">
        <f>G76+H76</f>
        <v>24</v>
      </c>
      <c r="J76" s="23"/>
      <c r="K76" s="25">
        <v>0.46</v>
      </c>
      <c r="L76" s="25">
        <v>3.16</v>
      </c>
      <c r="M76" s="25">
        <v>44.88</v>
      </c>
      <c r="N76" s="25">
        <v>15.64</v>
      </c>
      <c r="O76" s="25">
        <f>SUM(K76:N76)</f>
        <v>64.14</v>
      </c>
      <c r="P76" s="25">
        <v>27.46</v>
      </c>
      <c r="Q76" s="26">
        <f>O76+P76</f>
        <v>91.6</v>
      </c>
      <c r="R76" s="18"/>
    </row>
    <row r="77" spans="1:18" s="21" customFormat="1" ht="15" customHeight="1">
      <c r="A77" s="17" t="s">
        <v>72</v>
      </c>
      <c r="B77" s="18"/>
      <c r="C77" s="25">
        <v>8.58</v>
      </c>
      <c r="D77" s="25">
        <v>41.33</v>
      </c>
      <c r="E77" s="25">
        <v>415.11</v>
      </c>
      <c r="F77" s="25">
        <v>0</v>
      </c>
      <c r="G77" s="25">
        <f>SUM(C77:F77)</f>
        <v>465.02</v>
      </c>
      <c r="H77" s="25">
        <v>0</v>
      </c>
      <c r="I77" s="22">
        <f>G77+H77</f>
        <v>465.02</v>
      </c>
      <c r="J77" s="23"/>
      <c r="K77" s="25">
        <v>4.92</v>
      </c>
      <c r="L77" s="25">
        <v>41.33</v>
      </c>
      <c r="M77" s="25">
        <v>410.11</v>
      </c>
      <c r="N77" s="25">
        <v>0</v>
      </c>
      <c r="O77" s="25">
        <f>SUM(K77:N77)</f>
        <v>456.36</v>
      </c>
      <c r="P77" s="25">
        <v>223.03</v>
      </c>
      <c r="Q77" s="26">
        <f>O77+P77</f>
        <v>679.39</v>
      </c>
      <c r="R77" s="18"/>
    </row>
    <row r="78" spans="1:18" s="21" customFormat="1" ht="15" customHeight="1">
      <c r="A78" s="17" t="s">
        <v>73</v>
      </c>
      <c r="B78" s="18"/>
      <c r="C78" s="25">
        <v>20.52</v>
      </c>
      <c r="D78" s="25">
        <v>145.99</v>
      </c>
      <c r="E78" s="25">
        <v>2001</v>
      </c>
      <c r="F78" s="25">
        <v>1412.01</v>
      </c>
      <c r="G78" s="25">
        <f>SUM(C78:F78)</f>
        <v>3579.5200000000004</v>
      </c>
      <c r="H78" s="25">
        <v>0</v>
      </c>
      <c r="I78" s="22">
        <f>G78+H78</f>
        <v>3579.5200000000004</v>
      </c>
      <c r="J78" s="23"/>
      <c r="K78" s="25">
        <v>10.94</v>
      </c>
      <c r="L78" s="25">
        <v>145.99</v>
      </c>
      <c r="M78" s="25">
        <v>2014.77</v>
      </c>
      <c r="N78" s="25">
        <v>1418.26</v>
      </c>
      <c r="O78" s="25">
        <f>SUM(K78:N78)</f>
        <v>3589.96</v>
      </c>
      <c r="P78" s="25">
        <v>2340.54</v>
      </c>
      <c r="Q78" s="26">
        <f>O78+P78</f>
        <v>5930.5</v>
      </c>
      <c r="R78" s="18"/>
    </row>
    <row r="79" spans="1:18" s="21" customFormat="1" ht="15" customHeight="1">
      <c r="A79" s="17" t="s">
        <v>74</v>
      </c>
      <c r="B79" s="18"/>
      <c r="C79" s="25">
        <v>17.58</v>
      </c>
      <c r="D79" s="25">
        <v>291.15</v>
      </c>
      <c r="E79" s="25">
        <v>1090.51</v>
      </c>
      <c r="F79" s="25">
        <v>1068.99</v>
      </c>
      <c r="G79" s="25">
        <f>SUM(C79:F79)</f>
        <v>2468.23</v>
      </c>
      <c r="H79" s="25">
        <v>1539.56</v>
      </c>
      <c r="I79" s="22">
        <f>G79+H79</f>
        <v>4007.79</v>
      </c>
      <c r="J79" s="23"/>
      <c r="K79" s="25">
        <v>18.61</v>
      </c>
      <c r="L79" s="25">
        <v>291.75</v>
      </c>
      <c r="M79" s="25">
        <v>1092.1</v>
      </c>
      <c r="N79" s="25">
        <v>1075.47</v>
      </c>
      <c r="O79" s="25">
        <f>SUM(K79:N79)</f>
        <v>2477.9300000000003</v>
      </c>
      <c r="P79" s="25">
        <v>1095.6</v>
      </c>
      <c r="Q79" s="26">
        <f>O79+P79</f>
        <v>3573.53</v>
      </c>
      <c r="R79" s="18"/>
    </row>
    <row r="80" spans="1:18" s="21" customFormat="1" ht="9" customHeight="1">
      <c r="A80" s="17"/>
      <c r="B80" s="18"/>
      <c r="C80" s="25"/>
      <c r="D80" s="25"/>
      <c r="E80" s="25"/>
      <c r="F80" s="25"/>
      <c r="G80" s="25"/>
      <c r="H80" s="25"/>
      <c r="I80" s="22"/>
      <c r="J80" s="23"/>
      <c r="K80" s="24"/>
      <c r="L80" s="24"/>
      <c r="M80" s="24"/>
      <c r="N80" s="24"/>
      <c r="O80" s="25"/>
      <c r="P80" s="24"/>
      <c r="Q80" s="26"/>
      <c r="R80" s="18"/>
    </row>
    <row r="81" spans="1:18" s="21" customFormat="1" ht="15" customHeight="1">
      <c r="A81" s="17" t="s">
        <v>75</v>
      </c>
      <c r="B81" s="18"/>
      <c r="C81" s="25">
        <v>0</v>
      </c>
      <c r="D81" s="25">
        <v>0</v>
      </c>
      <c r="E81" s="25">
        <v>422.81</v>
      </c>
      <c r="F81" s="25">
        <v>0</v>
      </c>
      <c r="G81" s="25">
        <f>SUM(C81:F81)</f>
        <v>422.81</v>
      </c>
      <c r="H81" s="25">
        <v>735.7</v>
      </c>
      <c r="I81" s="22">
        <f>G81+H81</f>
        <v>1158.51</v>
      </c>
      <c r="J81" s="23"/>
      <c r="K81" s="25">
        <v>0</v>
      </c>
      <c r="L81" s="25">
        <v>0</v>
      </c>
      <c r="M81" s="25">
        <v>338.64</v>
      </c>
      <c r="N81" s="25">
        <v>0.44</v>
      </c>
      <c r="O81" s="25">
        <f>SUM(K81:N81)</f>
        <v>339.08</v>
      </c>
      <c r="P81" s="25">
        <v>634.57</v>
      </c>
      <c r="Q81" s="26">
        <f>O81+P81</f>
        <v>973.6500000000001</v>
      </c>
      <c r="R81" s="18"/>
    </row>
    <row r="82" spans="1:18" s="21" customFormat="1" ht="15" customHeight="1">
      <c r="A82" s="18"/>
      <c r="B82" s="17" t="s">
        <v>76</v>
      </c>
      <c r="C82" s="25">
        <v>0</v>
      </c>
      <c r="D82" s="25">
        <v>0</v>
      </c>
      <c r="E82" s="25">
        <v>0</v>
      </c>
      <c r="F82" s="25">
        <v>0</v>
      </c>
      <c r="G82" s="25">
        <f>SUM(C82:F82)</f>
        <v>0</v>
      </c>
      <c r="H82" s="25">
        <v>0</v>
      </c>
      <c r="I82" s="22">
        <f>G82+H82</f>
        <v>0</v>
      </c>
      <c r="J82" s="23" t="s">
        <v>49</v>
      </c>
      <c r="K82" s="25">
        <v>0</v>
      </c>
      <c r="L82" s="25">
        <v>0</v>
      </c>
      <c r="M82" s="25">
        <v>215.32</v>
      </c>
      <c r="N82" s="25">
        <v>0.44</v>
      </c>
      <c r="O82" s="25">
        <f>SUM(K82:N82)</f>
        <v>215.76</v>
      </c>
      <c r="P82" s="25">
        <v>440.13</v>
      </c>
      <c r="Q82" s="26">
        <f>O82+P82</f>
        <v>655.89</v>
      </c>
      <c r="R82" s="17" t="s">
        <v>50</v>
      </c>
    </row>
    <row r="83" spans="1:18" s="21" customFormat="1" ht="15" customHeight="1">
      <c r="A83" s="18"/>
      <c r="B83" s="17" t="s">
        <v>77</v>
      </c>
      <c r="C83" s="25">
        <v>0</v>
      </c>
      <c r="D83" s="25">
        <v>0</v>
      </c>
      <c r="E83" s="25">
        <v>0</v>
      </c>
      <c r="F83" s="25">
        <v>0</v>
      </c>
      <c r="G83" s="25">
        <f>SUM(C83:F83)</f>
        <v>0</v>
      </c>
      <c r="H83" s="25">
        <v>0</v>
      </c>
      <c r="I83" s="22">
        <f>G83+H83</f>
        <v>0</v>
      </c>
      <c r="J83" s="23" t="s">
        <v>49</v>
      </c>
      <c r="K83" s="25">
        <v>0</v>
      </c>
      <c r="L83" s="25">
        <v>0</v>
      </c>
      <c r="M83" s="25">
        <v>123.32</v>
      </c>
      <c r="N83" s="25">
        <v>0</v>
      </c>
      <c r="O83" s="25">
        <f>SUM(K83:N83)</f>
        <v>123.32</v>
      </c>
      <c r="P83" s="25">
        <v>194.44</v>
      </c>
      <c r="Q83" s="26">
        <f>O83+P83</f>
        <v>317.76</v>
      </c>
      <c r="R83" s="17" t="s">
        <v>50</v>
      </c>
    </row>
    <row r="84" spans="1:18" s="21" customFormat="1" ht="9" customHeight="1">
      <c r="A84" s="17"/>
      <c r="B84" s="18"/>
      <c r="C84" s="25"/>
      <c r="D84" s="25"/>
      <c r="E84" s="25"/>
      <c r="F84" s="25"/>
      <c r="G84" s="25"/>
      <c r="H84" s="25"/>
      <c r="I84" s="22"/>
      <c r="J84" s="23"/>
      <c r="K84" s="24"/>
      <c r="L84" s="24"/>
      <c r="M84" s="24"/>
      <c r="N84" s="24"/>
      <c r="O84" s="25"/>
      <c r="P84" s="24"/>
      <c r="Q84" s="26"/>
      <c r="R84" s="18"/>
    </row>
    <row r="85" spans="1:18" s="21" customFormat="1" ht="15" customHeight="1">
      <c r="A85" s="17" t="s">
        <v>78</v>
      </c>
      <c r="B85" s="18"/>
      <c r="C85" s="25"/>
      <c r="D85" s="25"/>
      <c r="E85" s="25"/>
      <c r="F85" s="20" t="s">
        <v>18</v>
      </c>
      <c r="H85" s="25"/>
      <c r="I85" s="22"/>
      <c r="J85" s="23"/>
      <c r="K85" s="24">
        <v>0.45</v>
      </c>
      <c r="L85" s="24">
        <v>2.34</v>
      </c>
      <c r="M85" s="24">
        <v>15.64</v>
      </c>
      <c r="N85" s="24">
        <v>6.64</v>
      </c>
      <c r="O85" s="25">
        <f>SUM(K85:N85)</f>
        <v>25.07</v>
      </c>
      <c r="P85" s="24">
        <v>18.49</v>
      </c>
      <c r="Q85" s="26">
        <f>O85+P85</f>
        <v>43.56</v>
      </c>
      <c r="R85" s="18"/>
    </row>
    <row r="86" spans="1:18" s="21" customFormat="1" ht="15" customHeight="1">
      <c r="A86" s="17" t="s">
        <v>79</v>
      </c>
      <c r="B86" s="18"/>
      <c r="C86" s="25">
        <v>0</v>
      </c>
      <c r="D86" s="25">
        <v>13.42</v>
      </c>
      <c r="E86" s="25">
        <v>173.04</v>
      </c>
      <c r="F86" s="25">
        <v>0</v>
      </c>
      <c r="G86" s="25">
        <f>SUM(C86:F86)</f>
        <v>186.45999999999998</v>
      </c>
      <c r="H86" s="25">
        <v>0</v>
      </c>
      <c r="I86" s="22">
        <f>G86+H86</f>
        <v>186.45999999999998</v>
      </c>
      <c r="J86" s="23"/>
      <c r="K86" s="24">
        <v>0.58</v>
      </c>
      <c r="L86" s="24">
        <v>13.42</v>
      </c>
      <c r="M86" s="24">
        <v>173.04</v>
      </c>
      <c r="N86" s="24">
        <v>68.61</v>
      </c>
      <c r="O86" s="25">
        <f>SUM(K86:N86)</f>
        <v>255.64999999999998</v>
      </c>
      <c r="P86" s="24">
        <v>130.47</v>
      </c>
      <c r="Q86" s="26">
        <f>O86+P86</f>
        <v>386.12</v>
      </c>
      <c r="R86" s="18"/>
    </row>
    <row r="87" spans="1:18" s="21" customFormat="1" ht="15" customHeight="1">
      <c r="A87" s="17" t="s">
        <v>80</v>
      </c>
      <c r="B87" s="18"/>
      <c r="C87" s="25">
        <v>0</v>
      </c>
      <c r="D87" s="25">
        <v>18.73</v>
      </c>
      <c r="E87" s="25">
        <v>183.64</v>
      </c>
      <c r="F87" s="25">
        <v>0</v>
      </c>
      <c r="G87" s="25">
        <f>SUM(C87:F87)</f>
        <v>202.36999999999998</v>
      </c>
      <c r="H87" s="25">
        <v>0</v>
      </c>
      <c r="I87" s="22">
        <f>G87+H87</f>
        <v>202.36999999999998</v>
      </c>
      <c r="J87" s="23"/>
      <c r="K87" s="24">
        <v>0.4</v>
      </c>
      <c r="L87" s="24">
        <v>18.73</v>
      </c>
      <c r="M87" s="24">
        <v>183.64</v>
      </c>
      <c r="N87" s="24">
        <v>0</v>
      </c>
      <c r="O87" s="25">
        <f>SUM(K87:N87)</f>
        <v>202.76999999999998</v>
      </c>
      <c r="P87" s="24">
        <v>0</v>
      </c>
      <c r="Q87" s="26">
        <f>O87+P87</f>
        <v>202.76999999999998</v>
      </c>
      <c r="R87" s="18"/>
    </row>
    <row r="88" spans="1:18" s="21" customFormat="1" ht="15" customHeight="1">
      <c r="A88" s="17" t="s">
        <v>81</v>
      </c>
      <c r="B88" s="18"/>
      <c r="C88" s="25"/>
      <c r="D88" s="25"/>
      <c r="E88" s="25"/>
      <c r="F88" s="20" t="s">
        <v>18</v>
      </c>
      <c r="H88" s="25"/>
      <c r="I88" s="22"/>
      <c r="J88" s="23"/>
      <c r="K88" s="24">
        <v>0.06</v>
      </c>
      <c r="L88" s="24">
        <v>1.5</v>
      </c>
      <c r="M88" s="24">
        <v>8</v>
      </c>
      <c r="N88" s="24">
        <v>4.66</v>
      </c>
      <c r="O88" s="25">
        <f>SUM(K88:N88)</f>
        <v>14.22</v>
      </c>
      <c r="P88" s="24">
        <v>15.09</v>
      </c>
      <c r="Q88" s="26">
        <f>O88+P88</f>
        <v>29.310000000000002</v>
      </c>
      <c r="R88" s="18"/>
    </row>
    <row r="89" spans="1:18" s="21" customFormat="1" ht="15" customHeight="1">
      <c r="A89" s="17" t="s">
        <v>82</v>
      </c>
      <c r="B89" s="18"/>
      <c r="C89" s="25"/>
      <c r="D89" s="25"/>
      <c r="E89" s="25"/>
      <c r="F89" s="20" t="s">
        <v>18</v>
      </c>
      <c r="H89" s="25"/>
      <c r="I89" s="22"/>
      <c r="J89" s="23"/>
      <c r="K89" s="24">
        <v>0</v>
      </c>
      <c r="L89" s="24">
        <v>0</v>
      </c>
      <c r="M89" s="24">
        <v>5</v>
      </c>
      <c r="N89" s="24">
        <v>0</v>
      </c>
      <c r="O89" s="25">
        <f>SUM(K89:N89)</f>
        <v>5</v>
      </c>
      <c r="P89" s="24">
        <v>4.88</v>
      </c>
      <c r="Q89" s="26">
        <f>O89+P89</f>
        <v>9.879999999999999</v>
      </c>
      <c r="R89" s="18"/>
    </row>
    <row r="90" spans="1:18" s="21" customFormat="1" ht="9" customHeight="1">
      <c r="A90" s="17"/>
      <c r="B90" s="18"/>
      <c r="C90" s="25"/>
      <c r="D90" s="25"/>
      <c r="E90" s="25"/>
      <c r="F90" s="25"/>
      <c r="G90" s="25"/>
      <c r="H90" s="25"/>
      <c r="I90" s="22"/>
      <c r="J90" s="23"/>
      <c r="K90" s="24"/>
      <c r="L90" s="24"/>
      <c r="M90" s="24"/>
      <c r="N90" s="24"/>
      <c r="O90" s="25"/>
      <c r="P90" s="24"/>
      <c r="Q90" s="26"/>
      <c r="R90" s="18"/>
    </row>
    <row r="91" spans="1:18" s="21" customFormat="1" ht="15" customHeight="1">
      <c r="A91" s="17" t="s">
        <v>83</v>
      </c>
      <c r="B91" s="18"/>
      <c r="C91" s="25">
        <v>11.34</v>
      </c>
      <c r="D91" s="25">
        <v>44.97</v>
      </c>
      <c r="E91" s="25">
        <v>374.59</v>
      </c>
      <c r="F91" s="25">
        <v>211.99</v>
      </c>
      <c r="G91" s="25">
        <f>SUM(C91:F91)</f>
        <v>642.89</v>
      </c>
      <c r="H91" s="25">
        <v>291.37</v>
      </c>
      <c r="I91" s="22">
        <f>G91+H91</f>
        <v>934.26</v>
      </c>
      <c r="J91" s="23"/>
      <c r="K91" s="25">
        <v>6.95</v>
      </c>
      <c r="L91" s="25">
        <v>41.97</v>
      </c>
      <c r="M91" s="25">
        <v>388.27</v>
      </c>
      <c r="N91" s="25">
        <v>214.51</v>
      </c>
      <c r="O91" s="25">
        <f>SUM(K91:N91)</f>
        <v>651.7</v>
      </c>
      <c r="P91" s="25">
        <v>311.34</v>
      </c>
      <c r="Q91" s="26">
        <f>O91+P91</f>
        <v>963.04</v>
      </c>
      <c r="R91" s="18"/>
    </row>
    <row r="92" spans="1:18" s="21" customFormat="1" ht="15" customHeight="1">
      <c r="A92" s="17" t="s">
        <v>84</v>
      </c>
      <c r="B92" s="18"/>
      <c r="C92" s="25">
        <v>0</v>
      </c>
      <c r="D92" s="25">
        <v>20.06</v>
      </c>
      <c r="E92" s="25">
        <v>406.24</v>
      </c>
      <c r="F92" s="25">
        <v>0</v>
      </c>
      <c r="G92" s="25">
        <f>SUM(C92:F92)</f>
        <v>426.3</v>
      </c>
      <c r="H92" s="25">
        <v>0</v>
      </c>
      <c r="I92" s="22">
        <f>G92+H92</f>
        <v>426.3</v>
      </c>
      <c r="J92" s="23"/>
      <c r="K92" s="25">
        <v>0</v>
      </c>
      <c r="L92" s="25">
        <v>19.55</v>
      </c>
      <c r="M92" s="25">
        <v>407.75</v>
      </c>
      <c r="N92" s="25">
        <v>3</v>
      </c>
      <c r="O92" s="25">
        <f>SUM(K92:N92)</f>
        <v>430.3</v>
      </c>
      <c r="P92" s="25">
        <v>208.06</v>
      </c>
      <c r="Q92" s="26">
        <f>O92+P92</f>
        <v>638.36</v>
      </c>
      <c r="R92" s="18"/>
    </row>
    <row r="93" spans="1:18" s="21" customFormat="1" ht="15" customHeight="1">
      <c r="A93" s="17" t="s">
        <v>85</v>
      </c>
      <c r="B93" s="18"/>
      <c r="C93" s="25">
        <v>0</v>
      </c>
      <c r="D93" s="25">
        <v>1.4</v>
      </c>
      <c r="E93" s="25">
        <v>12.37</v>
      </c>
      <c r="F93" s="25">
        <v>0</v>
      </c>
      <c r="G93" s="25">
        <f>SUM(C93:F93)</f>
        <v>13.77</v>
      </c>
      <c r="H93" s="25">
        <v>0</v>
      </c>
      <c r="I93" s="22">
        <f>G93+H93</f>
        <v>13.77</v>
      </c>
      <c r="J93" s="23"/>
      <c r="K93" s="25">
        <v>0.18</v>
      </c>
      <c r="L93" s="25">
        <v>0.4</v>
      </c>
      <c r="M93" s="25">
        <v>6.37</v>
      </c>
      <c r="N93" s="25">
        <v>0</v>
      </c>
      <c r="O93" s="25">
        <f>SUM(K93:N93)</f>
        <v>6.95</v>
      </c>
      <c r="P93" s="25">
        <v>7.6</v>
      </c>
      <c r="Q93" s="26">
        <f>O93+P93</f>
        <v>14.55</v>
      </c>
      <c r="R93" s="18"/>
    </row>
    <row r="94" spans="1:18" s="21" customFormat="1" ht="15" customHeight="1">
      <c r="A94" s="17" t="s">
        <v>86</v>
      </c>
      <c r="B94" s="18"/>
      <c r="C94" s="25">
        <v>7.44</v>
      </c>
      <c r="D94" s="25">
        <v>92.89</v>
      </c>
      <c r="E94" s="25">
        <v>849.31</v>
      </c>
      <c r="F94" s="25">
        <v>0</v>
      </c>
      <c r="G94" s="25">
        <f>SUM(C94:F94)</f>
        <v>949.64</v>
      </c>
      <c r="H94" s="25">
        <v>0</v>
      </c>
      <c r="I94" s="22">
        <f>G94+H94</f>
        <v>949.64</v>
      </c>
      <c r="J94" s="23"/>
      <c r="K94" s="25">
        <v>7.44</v>
      </c>
      <c r="L94" s="25">
        <v>92.89</v>
      </c>
      <c r="M94" s="25">
        <v>869.82</v>
      </c>
      <c r="N94" s="25">
        <v>0</v>
      </c>
      <c r="O94" s="25">
        <f>SUM(K94:N94)</f>
        <v>970.1500000000001</v>
      </c>
      <c r="P94" s="25">
        <v>0</v>
      </c>
      <c r="Q94" s="26">
        <f>O94+P94</f>
        <v>970.1500000000001</v>
      </c>
      <c r="R94" s="18"/>
    </row>
    <row r="95" spans="1:18" s="21" customFormat="1" ht="9" customHeight="1">
      <c r="A95" s="17"/>
      <c r="B95" s="18"/>
      <c r="C95" s="25"/>
      <c r="D95" s="25"/>
      <c r="E95" s="25"/>
      <c r="F95" s="25"/>
      <c r="G95" s="25"/>
      <c r="H95" s="25"/>
      <c r="I95" s="22"/>
      <c r="J95" s="23"/>
      <c r="K95" s="24"/>
      <c r="L95" s="24"/>
      <c r="M95" s="24"/>
      <c r="N95" s="24"/>
      <c r="O95" s="25"/>
      <c r="P95" s="24"/>
      <c r="Q95" s="26"/>
      <c r="R95" s="18"/>
    </row>
    <row r="96" spans="1:18" s="21" customFormat="1" ht="15" customHeight="1">
      <c r="A96" s="17" t="s">
        <v>87</v>
      </c>
      <c r="B96" s="18"/>
      <c r="C96" s="25">
        <v>0</v>
      </c>
      <c r="D96" s="25">
        <v>0</v>
      </c>
      <c r="E96" s="25">
        <v>0</v>
      </c>
      <c r="F96" s="25">
        <v>1367.03</v>
      </c>
      <c r="G96" s="25">
        <f aca="true" t="shared" si="10" ref="G96:G102">SUM(C96:F96)</f>
        <v>1367.03</v>
      </c>
      <c r="H96" s="25">
        <v>1673.25</v>
      </c>
      <c r="I96" s="22">
        <f aca="true" t="shared" si="11" ref="I96:I102">G96+H96</f>
        <v>3040.2799999999997</v>
      </c>
      <c r="J96" s="23"/>
      <c r="K96" s="25">
        <v>0</v>
      </c>
      <c r="L96" s="25">
        <v>0</v>
      </c>
      <c r="M96" s="25">
        <v>10.94</v>
      </c>
      <c r="N96" s="25">
        <v>1386.01</v>
      </c>
      <c r="O96" s="25">
        <f aca="true" t="shared" si="12" ref="O96:O102">SUM(K96:N96)</f>
        <v>1396.95</v>
      </c>
      <c r="P96" s="25">
        <v>1764.73</v>
      </c>
      <c r="Q96" s="26">
        <f aca="true" t="shared" si="13" ref="Q96:Q102">O96+P96</f>
        <v>3161.6800000000003</v>
      </c>
      <c r="R96" s="18"/>
    </row>
    <row r="97" spans="1:18" s="21" customFormat="1" ht="15" customHeight="1">
      <c r="A97" s="18"/>
      <c r="B97" s="17" t="s">
        <v>34</v>
      </c>
      <c r="C97" s="25">
        <v>0</v>
      </c>
      <c r="D97" s="25">
        <v>0</v>
      </c>
      <c r="E97" s="25">
        <v>0</v>
      </c>
      <c r="F97" s="25">
        <v>0</v>
      </c>
      <c r="G97" s="25">
        <f t="shared" si="10"/>
        <v>0</v>
      </c>
      <c r="H97" s="25">
        <v>0</v>
      </c>
      <c r="I97" s="22">
        <f t="shared" si="11"/>
        <v>0</v>
      </c>
      <c r="J97" s="23" t="s">
        <v>49</v>
      </c>
      <c r="K97" s="25">
        <v>0</v>
      </c>
      <c r="L97" s="25">
        <v>0</v>
      </c>
      <c r="M97" s="25">
        <v>4</v>
      </c>
      <c r="N97" s="25">
        <v>214.69</v>
      </c>
      <c r="O97" s="25">
        <f t="shared" si="12"/>
        <v>218.69</v>
      </c>
      <c r="P97" s="25">
        <v>274.83</v>
      </c>
      <c r="Q97" s="26">
        <f t="shared" si="13"/>
        <v>493.52</v>
      </c>
      <c r="R97" s="17" t="s">
        <v>50</v>
      </c>
    </row>
    <row r="98" spans="1:18" s="21" customFormat="1" ht="15" customHeight="1">
      <c r="A98" s="18"/>
      <c r="B98" s="17" t="s">
        <v>80</v>
      </c>
      <c r="C98" s="25">
        <v>0</v>
      </c>
      <c r="D98" s="25">
        <v>0</v>
      </c>
      <c r="E98" s="25">
        <v>0</v>
      </c>
      <c r="F98" s="25">
        <v>0</v>
      </c>
      <c r="G98" s="25">
        <f t="shared" si="10"/>
        <v>0</v>
      </c>
      <c r="H98" s="25">
        <v>0</v>
      </c>
      <c r="I98" s="22">
        <f t="shared" si="11"/>
        <v>0</v>
      </c>
      <c r="J98" s="23" t="s">
        <v>49</v>
      </c>
      <c r="K98" s="25">
        <v>0</v>
      </c>
      <c r="L98" s="25">
        <v>0</v>
      </c>
      <c r="M98" s="25">
        <v>2</v>
      </c>
      <c r="N98" s="25">
        <v>97.49</v>
      </c>
      <c r="O98" s="25">
        <f t="shared" si="12"/>
        <v>99.49</v>
      </c>
      <c r="P98" s="25">
        <v>127.47</v>
      </c>
      <c r="Q98" s="26">
        <f t="shared" si="13"/>
        <v>226.95999999999998</v>
      </c>
      <c r="R98" s="17" t="s">
        <v>50</v>
      </c>
    </row>
    <row r="99" spans="1:18" s="21" customFormat="1" ht="15" customHeight="1">
      <c r="A99" s="18"/>
      <c r="B99" s="17" t="s">
        <v>86</v>
      </c>
      <c r="C99" s="25">
        <v>0</v>
      </c>
      <c r="D99" s="25">
        <v>0</v>
      </c>
      <c r="E99" s="25">
        <v>0</v>
      </c>
      <c r="F99" s="25">
        <v>0</v>
      </c>
      <c r="G99" s="25">
        <f t="shared" si="10"/>
        <v>0</v>
      </c>
      <c r="H99" s="25">
        <v>0</v>
      </c>
      <c r="I99" s="22">
        <f t="shared" si="11"/>
        <v>0</v>
      </c>
      <c r="J99" s="23" t="s">
        <v>49</v>
      </c>
      <c r="K99" s="25">
        <v>0</v>
      </c>
      <c r="L99" s="25">
        <v>0</v>
      </c>
      <c r="M99" s="25">
        <v>3.53</v>
      </c>
      <c r="N99" s="25">
        <v>553.5</v>
      </c>
      <c r="O99" s="25">
        <f t="shared" si="12"/>
        <v>557.03</v>
      </c>
      <c r="P99" s="25">
        <v>692.81</v>
      </c>
      <c r="Q99" s="26">
        <f t="shared" si="13"/>
        <v>1249.84</v>
      </c>
      <c r="R99" s="17" t="s">
        <v>50</v>
      </c>
    </row>
    <row r="100" spans="1:18" s="21" customFormat="1" ht="15" customHeight="1">
      <c r="A100" s="18"/>
      <c r="B100" s="17" t="s">
        <v>88</v>
      </c>
      <c r="C100" s="25">
        <v>0</v>
      </c>
      <c r="D100" s="25">
        <v>0</v>
      </c>
      <c r="E100" s="25">
        <v>0</v>
      </c>
      <c r="F100" s="25">
        <v>0</v>
      </c>
      <c r="G100" s="25">
        <f t="shared" si="10"/>
        <v>0</v>
      </c>
      <c r="H100" s="25">
        <v>0</v>
      </c>
      <c r="I100" s="22">
        <f t="shared" si="11"/>
        <v>0</v>
      </c>
      <c r="J100" s="23" t="s">
        <v>49</v>
      </c>
      <c r="K100" s="25">
        <v>0</v>
      </c>
      <c r="L100" s="25">
        <v>0</v>
      </c>
      <c r="M100" s="25">
        <v>0</v>
      </c>
      <c r="N100" s="25">
        <v>113</v>
      </c>
      <c r="O100" s="25">
        <f t="shared" si="12"/>
        <v>113</v>
      </c>
      <c r="P100" s="25">
        <v>109.83</v>
      </c>
      <c r="Q100" s="26">
        <f t="shared" si="13"/>
        <v>222.82999999999998</v>
      </c>
      <c r="R100" s="17" t="s">
        <v>50</v>
      </c>
    </row>
    <row r="101" spans="1:18" s="21" customFormat="1" ht="15" customHeight="1">
      <c r="A101" s="18"/>
      <c r="B101" s="17" t="s">
        <v>89</v>
      </c>
      <c r="C101" s="25">
        <v>0</v>
      </c>
      <c r="D101" s="25">
        <v>0</v>
      </c>
      <c r="E101" s="25">
        <v>0</v>
      </c>
      <c r="F101" s="25">
        <v>0</v>
      </c>
      <c r="G101" s="25">
        <f t="shared" si="10"/>
        <v>0</v>
      </c>
      <c r="H101" s="25">
        <v>0</v>
      </c>
      <c r="I101" s="22">
        <f t="shared" si="11"/>
        <v>0</v>
      </c>
      <c r="J101" s="23" t="s">
        <v>49</v>
      </c>
      <c r="K101" s="25">
        <v>0</v>
      </c>
      <c r="L101" s="25">
        <v>0</v>
      </c>
      <c r="M101" s="25">
        <v>0</v>
      </c>
      <c r="N101" s="25">
        <v>95.96</v>
      </c>
      <c r="O101" s="25">
        <f t="shared" si="12"/>
        <v>95.96</v>
      </c>
      <c r="P101" s="25">
        <v>125.88</v>
      </c>
      <c r="Q101" s="26">
        <f t="shared" si="13"/>
        <v>221.83999999999997</v>
      </c>
      <c r="R101" s="17" t="s">
        <v>50</v>
      </c>
    </row>
    <row r="102" spans="1:18" s="21" customFormat="1" ht="15" customHeight="1">
      <c r="A102" s="18"/>
      <c r="B102" s="17" t="s">
        <v>90</v>
      </c>
      <c r="C102" s="25">
        <v>0</v>
      </c>
      <c r="D102" s="25">
        <v>0</v>
      </c>
      <c r="E102" s="25">
        <v>0</v>
      </c>
      <c r="F102" s="25">
        <v>0</v>
      </c>
      <c r="G102" s="25">
        <f t="shared" si="10"/>
        <v>0</v>
      </c>
      <c r="H102" s="25">
        <v>0</v>
      </c>
      <c r="I102" s="22">
        <f t="shared" si="11"/>
        <v>0</v>
      </c>
      <c r="J102" s="23" t="s">
        <v>49</v>
      </c>
      <c r="K102" s="25">
        <v>0</v>
      </c>
      <c r="L102" s="25">
        <v>0</v>
      </c>
      <c r="M102" s="25">
        <v>1.41</v>
      </c>
      <c r="N102" s="25">
        <v>311.37</v>
      </c>
      <c r="O102" s="25">
        <f t="shared" si="12"/>
        <v>312.78000000000003</v>
      </c>
      <c r="P102" s="25">
        <v>433.91</v>
      </c>
      <c r="Q102" s="26">
        <f t="shared" si="13"/>
        <v>746.69</v>
      </c>
      <c r="R102" s="17" t="s">
        <v>50</v>
      </c>
    </row>
    <row r="103" spans="1:18" s="21" customFormat="1" ht="9" customHeight="1">
      <c r="A103" s="17"/>
      <c r="B103" s="18"/>
      <c r="C103" s="25"/>
      <c r="D103" s="25"/>
      <c r="E103" s="25"/>
      <c r="F103" s="25"/>
      <c r="G103" s="25"/>
      <c r="H103" s="25"/>
      <c r="I103" s="22"/>
      <c r="J103" s="23"/>
      <c r="K103" s="24"/>
      <c r="L103" s="24"/>
      <c r="M103" s="24"/>
      <c r="N103" s="24"/>
      <c r="O103" s="25"/>
      <c r="P103" s="24"/>
      <c r="Q103" s="26"/>
      <c r="R103" s="18"/>
    </row>
    <row r="104" spans="1:18" s="21" customFormat="1" ht="15" customHeight="1">
      <c r="A104" s="17" t="s">
        <v>91</v>
      </c>
      <c r="B104" s="18"/>
      <c r="C104" s="25">
        <v>6.46</v>
      </c>
      <c r="D104" s="25">
        <v>118.12</v>
      </c>
      <c r="E104" s="25">
        <v>1002.65</v>
      </c>
      <c r="F104" s="25">
        <v>0</v>
      </c>
      <c r="G104" s="25">
        <f aca="true" t="shared" si="14" ref="G104:G109">SUM(C104:F104)</f>
        <v>1127.23</v>
      </c>
      <c r="H104" s="25">
        <v>625.26</v>
      </c>
      <c r="I104" s="22">
        <f aca="true" t="shared" si="15" ref="I104:I109">G104+H104</f>
        <v>1752.49</v>
      </c>
      <c r="J104" s="23"/>
      <c r="K104" s="25">
        <v>6.46</v>
      </c>
      <c r="L104" s="25">
        <v>119.76</v>
      </c>
      <c r="M104" s="25">
        <v>1007.44</v>
      </c>
      <c r="N104" s="25">
        <v>2.7</v>
      </c>
      <c r="O104" s="25">
        <f aca="true" t="shared" si="16" ref="O104:O109">SUM(K104:N104)</f>
        <v>1136.3600000000001</v>
      </c>
      <c r="P104" s="25">
        <v>621.53</v>
      </c>
      <c r="Q104" s="26">
        <f aca="true" t="shared" si="17" ref="Q104:Q109">O104+P104</f>
        <v>1757.89</v>
      </c>
      <c r="R104" s="18"/>
    </row>
    <row r="105" spans="1:18" s="21" customFormat="1" ht="15" customHeight="1">
      <c r="A105" s="18"/>
      <c r="B105" s="17" t="s">
        <v>92</v>
      </c>
      <c r="C105" s="25">
        <v>0</v>
      </c>
      <c r="D105" s="25">
        <v>0</v>
      </c>
      <c r="E105" s="25">
        <v>0</v>
      </c>
      <c r="F105" s="25">
        <v>0</v>
      </c>
      <c r="G105" s="25">
        <f t="shared" si="14"/>
        <v>0</v>
      </c>
      <c r="H105" s="25">
        <v>0</v>
      </c>
      <c r="I105" s="22">
        <f t="shared" si="15"/>
        <v>0</v>
      </c>
      <c r="J105" s="23" t="s">
        <v>49</v>
      </c>
      <c r="K105" s="25">
        <v>0.59</v>
      </c>
      <c r="L105" s="25">
        <v>4.63</v>
      </c>
      <c r="M105" s="25">
        <v>55</v>
      </c>
      <c r="N105" s="25">
        <v>0.34</v>
      </c>
      <c r="O105" s="25">
        <f t="shared" si="16"/>
        <v>60.56</v>
      </c>
      <c r="P105" s="25">
        <v>41.11</v>
      </c>
      <c r="Q105" s="26">
        <f t="shared" si="17"/>
        <v>101.67</v>
      </c>
      <c r="R105" s="17" t="s">
        <v>50</v>
      </c>
    </row>
    <row r="106" spans="1:18" s="21" customFormat="1" ht="15" customHeight="1">
      <c r="A106" s="18"/>
      <c r="B106" s="17" t="s">
        <v>93</v>
      </c>
      <c r="C106" s="25">
        <v>0</v>
      </c>
      <c r="D106" s="25">
        <v>0</v>
      </c>
      <c r="E106" s="25">
        <v>0</v>
      </c>
      <c r="F106" s="25">
        <v>0</v>
      </c>
      <c r="G106" s="25">
        <f t="shared" si="14"/>
        <v>0</v>
      </c>
      <c r="H106" s="25">
        <v>0</v>
      </c>
      <c r="I106" s="22">
        <f t="shared" si="15"/>
        <v>0</v>
      </c>
      <c r="J106" s="23" t="s">
        <v>49</v>
      </c>
      <c r="K106" s="25">
        <v>1.26</v>
      </c>
      <c r="L106" s="25">
        <v>22.09</v>
      </c>
      <c r="M106" s="25">
        <v>161.9</v>
      </c>
      <c r="N106" s="25">
        <v>0</v>
      </c>
      <c r="O106" s="25">
        <f t="shared" si="16"/>
        <v>185.25</v>
      </c>
      <c r="P106" s="25">
        <v>82.05</v>
      </c>
      <c r="Q106" s="26">
        <f t="shared" si="17"/>
        <v>267.3</v>
      </c>
      <c r="R106" s="17" t="s">
        <v>50</v>
      </c>
    </row>
    <row r="107" spans="1:18" s="21" customFormat="1" ht="15" customHeight="1">
      <c r="A107" s="18"/>
      <c r="B107" s="17" t="s">
        <v>94</v>
      </c>
      <c r="C107" s="25">
        <v>0</v>
      </c>
      <c r="D107" s="25">
        <v>0</v>
      </c>
      <c r="E107" s="25">
        <v>0</v>
      </c>
      <c r="F107" s="25">
        <v>0</v>
      </c>
      <c r="G107" s="25">
        <f t="shared" si="14"/>
        <v>0</v>
      </c>
      <c r="H107" s="25">
        <v>0</v>
      </c>
      <c r="I107" s="22">
        <f t="shared" si="15"/>
        <v>0</v>
      </c>
      <c r="J107" s="23" t="s">
        <v>49</v>
      </c>
      <c r="K107" s="25">
        <v>3.67</v>
      </c>
      <c r="L107" s="25">
        <v>42.16</v>
      </c>
      <c r="M107" s="25">
        <v>435.71</v>
      </c>
      <c r="N107" s="25">
        <v>2.36</v>
      </c>
      <c r="O107" s="25">
        <f t="shared" si="16"/>
        <v>483.9</v>
      </c>
      <c r="P107" s="25">
        <v>276.89</v>
      </c>
      <c r="Q107" s="26">
        <f t="shared" si="17"/>
        <v>760.79</v>
      </c>
      <c r="R107" s="17" t="s">
        <v>50</v>
      </c>
    </row>
    <row r="108" spans="1:18" s="21" customFormat="1" ht="15" customHeight="1">
      <c r="A108" s="18"/>
      <c r="B108" s="17" t="s">
        <v>95</v>
      </c>
      <c r="C108" s="25">
        <v>0</v>
      </c>
      <c r="D108" s="25">
        <v>0</v>
      </c>
      <c r="E108" s="25">
        <v>0</v>
      </c>
      <c r="F108" s="25">
        <v>0</v>
      </c>
      <c r="G108" s="25">
        <f t="shared" si="14"/>
        <v>0</v>
      </c>
      <c r="H108" s="25">
        <v>0</v>
      </c>
      <c r="I108" s="22">
        <f t="shared" si="15"/>
        <v>0</v>
      </c>
      <c r="J108" s="23" t="s">
        <v>49</v>
      </c>
      <c r="K108" s="25">
        <v>0</v>
      </c>
      <c r="L108" s="25">
        <v>10.05</v>
      </c>
      <c r="M108" s="25">
        <v>52.03</v>
      </c>
      <c r="N108" s="25">
        <v>0</v>
      </c>
      <c r="O108" s="25">
        <f t="shared" si="16"/>
        <v>62.08</v>
      </c>
      <c r="P108" s="25">
        <v>41.54</v>
      </c>
      <c r="Q108" s="26">
        <f t="shared" si="17"/>
        <v>103.62</v>
      </c>
      <c r="R108" s="17" t="s">
        <v>50</v>
      </c>
    </row>
    <row r="109" spans="1:18" s="21" customFormat="1" ht="15" customHeight="1">
      <c r="A109" s="18"/>
      <c r="B109" s="17" t="s">
        <v>96</v>
      </c>
      <c r="C109" s="25">
        <v>0</v>
      </c>
      <c r="D109" s="25">
        <v>0</v>
      </c>
      <c r="E109" s="25">
        <v>0</v>
      </c>
      <c r="F109" s="25">
        <v>0</v>
      </c>
      <c r="G109" s="25">
        <f t="shared" si="14"/>
        <v>0</v>
      </c>
      <c r="H109" s="25">
        <v>0</v>
      </c>
      <c r="I109" s="22">
        <f t="shared" si="15"/>
        <v>0</v>
      </c>
      <c r="J109" s="23" t="s">
        <v>49</v>
      </c>
      <c r="K109" s="25">
        <v>0.94</v>
      </c>
      <c r="L109" s="25">
        <v>40.83</v>
      </c>
      <c r="M109" s="25">
        <v>302.8</v>
      </c>
      <c r="N109" s="25">
        <v>0</v>
      </c>
      <c r="O109" s="25">
        <f t="shared" si="16"/>
        <v>344.57</v>
      </c>
      <c r="P109" s="25">
        <v>179.94</v>
      </c>
      <c r="Q109" s="26">
        <f t="shared" si="17"/>
        <v>524.51</v>
      </c>
      <c r="R109" s="17" t="s">
        <v>50</v>
      </c>
    </row>
    <row r="110" spans="1:18" s="21" customFormat="1" ht="9" customHeight="1">
      <c r="A110" s="17"/>
      <c r="B110" s="18"/>
      <c r="C110" s="25"/>
      <c r="D110" s="25"/>
      <c r="E110" s="25"/>
      <c r="F110" s="25"/>
      <c r="G110" s="25"/>
      <c r="H110" s="25"/>
      <c r="I110" s="22"/>
      <c r="J110" s="23"/>
      <c r="K110" s="24"/>
      <c r="L110" s="24"/>
      <c r="M110" s="24"/>
      <c r="N110" s="24"/>
      <c r="O110" s="25"/>
      <c r="P110" s="24"/>
      <c r="Q110" s="26"/>
      <c r="R110" s="18"/>
    </row>
    <row r="111" spans="1:18" s="21" customFormat="1" ht="15" customHeight="1">
      <c r="A111" s="17" t="s">
        <v>97</v>
      </c>
      <c r="B111" s="18"/>
      <c r="C111" s="25">
        <v>6.67</v>
      </c>
      <c r="D111" s="25">
        <v>44.49</v>
      </c>
      <c r="E111" s="25">
        <v>868.79</v>
      </c>
      <c r="F111" s="25">
        <v>0</v>
      </c>
      <c r="G111" s="25">
        <f>SUM(C111:F111)</f>
        <v>919.9499999999999</v>
      </c>
      <c r="H111" s="25">
        <v>432.64</v>
      </c>
      <c r="I111" s="22">
        <f>G111+H111</f>
        <v>1352.59</v>
      </c>
      <c r="J111" s="23"/>
      <c r="K111" s="25">
        <v>5.82</v>
      </c>
      <c r="L111" s="25">
        <v>36.95</v>
      </c>
      <c r="M111" s="25">
        <v>703.87</v>
      </c>
      <c r="N111" s="25">
        <v>7.17</v>
      </c>
      <c r="O111" s="25">
        <f>SUM(K111:N111)</f>
        <v>753.81</v>
      </c>
      <c r="P111" s="25">
        <v>363.96</v>
      </c>
      <c r="Q111" s="26">
        <f>O111+P111</f>
        <v>1117.77</v>
      </c>
      <c r="R111" s="18"/>
    </row>
    <row r="112" spans="1:18" s="21" customFormat="1" ht="15" customHeight="1">
      <c r="A112" s="17" t="s">
        <v>98</v>
      </c>
      <c r="B112" s="18"/>
      <c r="C112" s="25">
        <v>5.4</v>
      </c>
      <c r="D112" s="25">
        <v>100.46</v>
      </c>
      <c r="E112" s="25">
        <v>382.85</v>
      </c>
      <c r="F112" s="25">
        <v>446.12</v>
      </c>
      <c r="G112" s="25">
        <f>SUM(C112:F112)</f>
        <v>934.83</v>
      </c>
      <c r="H112" s="25">
        <v>441.27</v>
      </c>
      <c r="I112" s="22">
        <f>G112+H112</f>
        <v>1376.1</v>
      </c>
      <c r="J112" s="23"/>
      <c r="K112" s="25">
        <v>4.72</v>
      </c>
      <c r="L112" s="25">
        <v>100.86</v>
      </c>
      <c r="M112" s="25">
        <v>386.61</v>
      </c>
      <c r="N112" s="25">
        <v>424.92</v>
      </c>
      <c r="O112" s="25">
        <f>SUM(K112:N112)</f>
        <v>917.11</v>
      </c>
      <c r="P112" s="25">
        <v>388.65</v>
      </c>
      <c r="Q112" s="26">
        <f>O112+P112</f>
        <v>1305.76</v>
      </c>
      <c r="R112" s="18"/>
    </row>
    <row r="113" spans="1:18" s="21" customFormat="1" ht="15" customHeight="1">
      <c r="A113" s="17" t="s">
        <v>99</v>
      </c>
      <c r="B113" s="18"/>
      <c r="C113" s="25">
        <v>5.63</v>
      </c>
      <c r="D113" s="25">
        <v>3.82</v>
      </c>
      <c r="E113" s="25">
        <v>71.72</v>
      </c>
      <c r="F113" s="25">
        <v>0</v>
      </c>
      <c r="G113" s="25">
        <f>SUM(C113:F113)</f>
        <v>81.17</v>
      </c>
      <c r="H113" s="25">
        <v>0</v>
      </c>
      <c r="I113" s="22">
        <f>G113+H113</f>
        <v>81.17</v>
      </c>
      <c r="J113" s="23"/>
      <c r="K113" s="25">
        <v>0.56</v>
      </c>
      <c r="L113" s="25">
        <v>3.92</v>
      </c>
      <c r="M113" s="25">
        <v>71.72</v>
      </c>
      <c r="N113" s="25">
        <v>22.16</v>
      </c>
      <c r="O113" s="25">
        <f>SUM(K113:N113)</f>
        <v>98.36</v>
      </c>
      <c r="P113" s="25">
        <v>43.56</v>
      </c>
      <c r="Q113" s="26">
        <f>O113+P113</f>
        <v>141.92000000000002</v>
      </c>
      <c r="R113" s="18"/>
    </row>
    <row r="114" spans="1:18" s="21" customFormat="1" ht="15" customHeight="1">
      <c r="A114" s="17" t="s">
        <v>100</v>
      </c>
      <c r="B114" s="18"/>
      <c r="C114" s="25">
        <v>8.27</v>
      </c>
      <c r="D114" s="25">
        <v>31.29</v>
      </c>
      <c r="E114" s="25">
        <v>459.01</v>
      </c>
      <c r="F114" s="25">
        <v>0</v>
      </c>
      <c r="G114" s="25">
        <f>SUM(C114:F114)</f>
        <v>498.57</v>
      </c>
      <c r="H114" s="25">
        <v>0</v>
      </c>
      <c r="I114" s="22">
        <f>G114+H114</f>
        <v>498.57</v>
      </c>
      <c r="J114" s="23"/>
      <c r="K114" s="25">
        <v>4.27</v>
      </c>
      <c r="L114" s="25">
        <v>30.79</v>
      </c>
      <c r="M114" s="25">
        <v>472.82</v>
      </c>
      <c r="N114" s="25">
        <v>1.65</v>
      </c>
      <c r="O114" s="25">
        <f>SUM(K114:N114)</f>
        <v>509.53</v>
      </c>
      <c r="P114" s="25">
        <v>219.05</v>
      </c>
      <c r="Q114" s="26">
        <f>O114+P114</f>
        <v>728.5799999999999</v>
      </c>
      <c r="R114" s="18"/>
    </row>
    <row r="115" spans="1:18" s="21" customFormat="1" ht="9" customHeight="1">
      <c r="A115" s="17"/>
      <c r="B115" s="18"/>
      <c r="C115" s="25"/>
      <c r="D115" s="25"/>
      <c r="E115" s="25"/>
      <c r="F115" s="25"/>
      <c r="G115" s="25"/>
      <c r="H115" s="25"/>
      <c r="I115" s="22"/>
      <c r="J115" s="23"/>
      <c r="K115" s="24"/>
      <c r="L115" s="24"/>
      <c r="M115" s="24"/>
      <c r="N115" s="24"/>
      <c r="O115" s="25"/>
      <c r="P115" s="24"/>
      <c r="Q115" s="26"/>
      <c r="R115" s="18"/>
    </row>
    <row r="116" spans="1:18" s="21" customFormat="1" ht="15" customHeight="1">
      <c r="A116" s="17" t="s">
        <v>101</v>
      </c>
      <c r="B116" s="18"/>
      <c r="C116" s="25">
        <v>0</v>
      </c>
      <c r="D116" s="25">
        <v>37.31</v>
      </c>
      <c r="E116" s="25">
        <v>301.47</v>
      </c>
      <c r="F116" s="25">
        <v>361.19</v>
      </c>
      <c r="G116" s="25">
        <f>SUM(C116:F116)</f>
        <v>699.97</v>
      </c>
      <c r="H116" s="25">
        <v>566.28</v>
      </c>
      <c r="I116" s="22">
        <f>G116+H116</f>
        <v>1266.25</v>
      </c>
      <c r="J116" s="23"/>
      <c r="K116" s="25">
        <v>0</v>
      </c>
      <c r="L116" s="25">
        <v>37.31</v>
      </c>
      <c r="M116" s="25">
        <v>301.47</v>
      </c>
      <c r="N116" s="25">
        <v>362.9</v>
      </c>
      <c r="O116" s="25">
        <f>SUM(K116:N116)</f>
        <v>701.6800000000001</v>
      </c>
      <c r="P116" s="25">
        <v>388.41</v>
      </c>
      <c r="Q116" s="26">
        <f>O116+P116</f>
        <v>1090.0900000000001</v>
      </c>
      <c r="R116" s="18"/>
    </row>
    <row r="117" spans="1:18" s="21" customFormat="1" ht="15" customHeight="1">
      <c r="A117" s="17" t="s">
        <v>102</v>
      </c>
      <c r="B117" s="18"/>
      <c r="C117" s="25">
        <v>0</v>
      </c>
      <c r="D117" s="25">
        <v>38.36</v>
      </c>
      <c r="E117" s="25">
        <v>343.77</v>
      </c>
      <c r="F117" s="25">
        <v>0</v>
      </c>
      <c r="G117" s="25">
        <f>SUM(C117:F117)</f>
        <v>382.13</v>
      </c>
      <c r="H117" s="25">
        <v>0</v>
      </c>
      <c r="I117" s="22">
        <f>G117+H117</f>
        <v>382.13</v>
      </c>
      <c r="J117" s="23"/>
      <c r="K117" s="25">
        <v>0</v>
      </c>
      <c r="L117" s="25">
        <v>38.36</v>
      </c>
      <c r="M117" s="25">
        <v>344.88</v>
      </c>
      <c r="N117" s="25">
        <v>1</v>
      </c>
      <c r="O117" s="25">
        <f>SUM(K117:N117)</f>
        <v>384.24</v>
      </c>
      <c r="P117" s="25">
        <v>181.3</v>
      </c>
      <c r="Q117" s="26">
        <f>O117+P117</f>
        <v>565.54</v>
      </c>
      <c r="R117" s="18"/>
    </row>
    <row r="118" spans="1:18" s="21" customFormat="1" ht="15" customHeight="1">
      <c r="A118" s="17" t="s">
        <v>103</v>
      </c>
      <c r="B118" s="18"/>
      <c r="C118" s="25">
        <v>21.21</v>
      </c>
      <c r="D118" s="25">
        <v>55.89</v>
      </c>
      <c r="E118" s="25">
        <v>670.34</v>
      </c>
      <c r="F118" s="25">
        <v>964.32</v>
      </c>
      <c r="G118" s="25">
        <f>SUM(C118:F118)</f>
        <v>1711.7600000000002</v>
      </c>
      <c r="H118" s="25">
        <v>1188.88</v>
      </c>
      <c r="I118" s="22">
        <f>G118+H118</f>
        <v>2900.6400000000003</v>
      </c>
      <c r="J118" s="23"/>
      <c r="K118" s="25">
        <v>13.24</v>
      </c>
      <c r="L118" s="25">
        <v>55.89</v>
      </c>
      <c r="M118" s="25">
        <v>672.34</v>
      </c>
      <c r="N118" s="25">
        <v>764.88</v>
      </c>
      <c r="O118" s="25">
        <f>SUM(K118:N118)</f>
        <v>1506.35</v>
      </c>
      <c r="P118" s="25">
        <v>837.61</v>
      </c>
      <c r="Q118" s="26">
        <f>O118+P118</f>
        <v>2343.96</v>
      </c>
      <c r="R118" s="18"/>
    </row>
    <row r="119" spans="1:18" s="21" customFormat="1" ht="15" customHeight="1">
      <c r="A119" s="17"/>
      <c r="B119" s="18"/>
      <c r="C119" s="25"/>
      <c r="D119" s="25"/>
      <c r="E119" s="25"/>
      <c r="F119" s="25"/>
      <c r="G119" s="25"/>
      <c r="H119" s="25"/>
      <c r="I119" s="22"/>
      <c r="J119" s="23"/>
      <c r="K119" s="24"/>
      <c r="L119" s="24"/>
      <c r="M119" s="24"/>
      <c r="N119" s="24"/>
      <c r="O119" s="25"/>
      <c r="P119" s="24"/>
      <c r="Q119" s="26"/>
      <c r="R119" s="18"/>
    </row>
    <row r="120" spans="1:18" s="21" customFormat="1" ht="15.75" customHeight="1">
      <c r="A120" s="21" t="s">
        <v>104</v>
      </c>
      <c r="B120" s="18"/>
      <c r="C120" s="25">
        <v>0</v>
      </c>
      <c r="D120" s="25">
        <v>18.6</v>
      </c>
      <c r="E120" s="25">
        <v>170.58</v>
      </c>
      <c r="F120" s="25">
        <v>109.06</v>
      </c>
      <c r="G120" s="25">
        <f>SUM(C120:F120)</f>
        <v>298.24</v>
      </c>
      <c r="H120" s="25">
        <v>163.8</v>
      </c>
      <c r="I120" s="22">
        <f>G120+H120</f>
        <v>462.04</v>
      </c>
      <c r="J120" s="23"/>
      <c r="K120" s="25">
        <v>2.1</v>
      </c>
      <c r="L120" s="25">
        <v>18.6</v>
      </c>
      <c r="M120" s="25">
        <v>170.22</v>
      </c>
      <c r="N120" s="25">
        <v>108.06</v>
      </c>
      <c r="O120" s="25">
        <f>SUM(K120:N120)</f>
        <v>298.98</v>
      </c>
      <c r="P120" s="25">
        <v>169.53</v>
      </c>
      <c r="Q120" s="26">
        <f>O120+P120</f>
        <v>468.51</v>
      </c>
      <c r="R120" s="18"/>
    </row>
    <row r="121" spans="1:18" s="21" customFormat="1" ht="15.75" customHeight="1">
      <c r="A121"/>
      <c r="B121" s="18" t="s">
        <v>105</v>
      </c>
      <c r="C121" s="25">
        <v>0</v>
      </c>
      <c r="D121" s="25">
        <v>0</v>
      </c>
      <c r="E121" s="25">
        <v>0</v>
      </c>
      <c r="F121" s="25">
        <v>0</v>
      </c>
      <c r="G121" s="25">
        <f>SUM(C121:F121)</f>
        <v>0</v>
      </c>
      <c r="H121" s="25">
        <v>0</v>
      </c>
      <c r="I121" s="22">
        <f>G121+H121</f>
        <v>0</v>
      </c>
      <c r="J121" s="23" t="s">
        <v>49</v>
      </c>
      <c r="K121" s="25">
        <v>1.9</v>
      </c>
      <c r="L121" s="25">
        <v>15.6</v>
      </c>
      <c r="M121" s="25">
        <v>157.22</v>
      </c>
      <c r="N121" s="25">
        <v>94.49</v>
      </c>
      <c r="O121" s="25">
        <f>SUM(K121:N121)</f>
        <v>269.21</v>
      </c>
      <c r="P121" s="25">
        <v>138.27</v>
      </c>
      <c r="Q121" s="26">
        <f>O121+P121</f>
        <v>407.48</v>
      </c>
      <c r="R121" s="18"/>
    </row>
    <row r="122" spans="1:18" s="21" customFormat="1" ht="15.75" customHeight="1">
      <c r="A122"/>
      <c r="B122" s="18" t="s">
        <v>106</v>
      </c>
      <c r="C122" s="25">
        <v>0</v>
      </c>
      <c r="D122" s="25">
        <v>0</v>
      </c>
      <c r="E122" s="25">
        <v>0</v>
      </c>
      <c r="F122" s="25">
        <v>0</v>
      </c>
      <c r="G122" s="25">
        <f>SUM(C122:F122)</f>
        <v>0</v>
      </c>
      <c r="H122" s="25">
        <v>0</v>
      </c>
      <c r="I122" s="22">
        <f>G122+H122</f>
        <v>0</v>
      </c>
      <c r="J122" s="23" t="s">
        <v>49</v>
      </c>
      <c r="K122" s="25">
        <v>0.2</v>
      </c>
      <c r="L122" s="25">
        <v>1</v>
      </c>
      <c r="M122" s="25">
        <v>6</v>
      </c>
      <c r="N122" s="25">
        <v>5</v>
      </c>
      <c r="O122" s="25">
        <f>SUM(K122:N122)</f>
        <v>12.2</v>
      </c>
      <c r="P122" s="25">
        <v>12.1</v>
      </c>
      <c r="Q122" s="26">
        <f>O122+P122</f>
        <v>24.299999999999997</v>
      </c>
      <c r="R122" s="18"/>
    </row>
    <row r="123" spans="1:18" s="21" customFormat="1" ht="15.75" customHeight="1">
      <c r="A123"/>
      <c r="B123" s="18" t="s">
        <v>107</v>
      </c>
      <c r="C123" s="25">
        <v>0</v>
      </c>
      <c r="D123" s="25">
        <v>0</v>
      </c>
      <c r="E123" s="25">
        <v>0</v>
      </c>
      <c r="F123" s="25">
        <v>0</v>
      </c>
      <c r="G123" s="25">
        <f>SUM(C123:F123)</f>
        <v>0</v>
      </c>
      <c r="H123" s="25">
        <v>0</v>
      </c>
      <c r="I123" s="22">
        <f>G123+H123</f>
        <v>0</v>
      </c>
      <c r="J123" s="23" t="s">
        <v>49</v>
      </c>
      <c r="K123" s="25">
        <v>0</v>
      </c>
      <c r="L123" s="25">
        <v>2</v>
      </c>
      <c r="M123" s="25">
        <v>7</v>
      </c>
      <c r="N123" s="25">
        <v>8.57</v>
      </c>
      <c r="O123" s="25">
        <f>SUM(K123:N123)</f>
        <v>17.57</v>
      </c>
      <c r="P123" s="25">
        <v>19.16</v>
      </c>
      <c r="Q123" s="26">
        <f>O123+P123</f>
        <v>36.730000000000004</v>
      </c>
      <c r="R123" s="18"/>
    </row>
    <row r="124" spans="1:18" s="21" customFormat="1" ht="9" customHeight="1">
      <c r="A124" s="17"/>
      <c r="B124" s="18"/>
      <c r="C124" s="25"/>
      <c r="D124" s="25"/>
      <c r="E124" s="25"/>
      <c r="F124" s="25"/>
      <c r="G124" s="25"/>
      <c r="H124" s="25"/>
      <c r="I124" s="22"/>
      <c r="J124" s="23"/>
      <c r="K124" s="24"/>
      <c r="L124" s="24"/>
      <c r="M124" s="24"/>
      <c r="N124" s="24"/>
      <c r="O124" s="25"/>
      <c r="P124" s="24"/>
      <c r="Q124" s="26"/>
      <c r="R124" s="18"/>
    </row>
    <row r="125" spans="1:18" s="21" customFormat="1" ht="15" customHeight="1">
      <c r="A125" s="17" t="s">
        <v>108</v>
      </c>
      <c r="B125" s="18"/>
      <c r="C125" s="25">
        <v>0</v>
      </c>
      <c r="D125" s="25">
        <v>17.73</v>
      </c>
      <c r="E125" s="25">
        <v>143.31</v>
      </c>
      <c r="F125" s="25">
        <v>0</v>
      </c>
      <c r="G125" s="25">
        <f>SUM(C125:F125)</f>
        <v>161.04</v>
      </c>
      <c r="H125" s="25">
        <v>0</v>
      </c>
      <c r="I125" s="22">
        <f>G125+H125</f>
        <v>161.04</v>
      </c>
      <c r="J125" s="23"/>
      <c r="K125" s="25">
        <v>2.56</v>
      </c>
      <c r="L125" s="25">
        <v>17.73</v>
      </c>
      <c r="M125" s="25">
        <v>143.31</v>
      </c>
      <c r="N125" s="25">
        <v>1.92</v>
      </c>
      <c r="O125" s="25">
        <f>SUM(K125:N125)</f>
        <v>165.51999999999998</v>
      </c>
      <c r="P125" s="25">
        <v>65.42</v>
      </c>
      <c r="Q125" s="26">
        <f>O125+P125</f>
        <v>230.94</v>
      </c>
      <c r="R125" s="18"/>
    </row>
    <row r="126" spans="1:18" s="21" customFormat="1" ht="15" customHeight="1">
      <c r="A126" s="18"/>
      <c r="B126" s="17" t="s">
        <v>109</v>
      </c>
      <c r="C126" s="25">
        <v>0</v>
      </c>
      <c r="D126" s="25">
        <v>0</v>
      </c>
      <c r="E126" s="25">
        <v>0</v>
      </c>
      <c r="F126" s="25">
        <v>0</v>
      </c>
      <c r="G126" s="25">
        <f>SUM(C126:F126)</f>
        <v>0</v>
      </c>
      <c r="H126" s="25">
        <v>0</v>
      </c>
      <c r="I126" s="22">
        <f>G126+H126</f>
        <v>0</v>
      </c>
      <c r="J126" s="23" t="s">
        <v>49</v>
      </c>
      <c r="K126" s="25">
        <v>0</v>
      </c>
      <c r="L126" s="25">
        <v>10.06</v>
      </c>
      <c r="M126" s="25">
        <v>58.69</v>
      </c>
      <c r="N126" s="25">
        <v>0</v>
      </c>
      <c r="O126" s="25">
        <f>SUM(K126:N126)</f>
        <v>68.75</v>
      </c>
      <c r="P126" s="25">
        <v>23.62</v>
      </c>
      <c r="Q126" s="26">
        <f>O126+P126</f>
        <v>92.37</v>
      </c>
      <c r="R126" s="17" t="s">
        <v>50</v>
      </c>
    </row>
    <row r="127" spans="1:18" s="21" customFormat="1" ht="15" customHeight="1">
      <c r="A127" s="18"/>
      <c r="B127" s="17" t="s">
        <v>110</v>
      </c>
      <c r="C127" s="25">
        <v>0</v>
      </c>
      <c r="D127" s="25">
        <v>0</v>
      </c>
      <c r="E127" s="25">
        <v>0</v>
      </c>
      <c r="F127" s="25">
        <v>0</v>
      </c>
      <c r="G127" s="25">
        <f>SUM(C127:F127)</f>
        <v>0</v>
      </c>
      <c r="H127" s="25">
        <v>0</v>
      </c>
      <c r="I127" s="22">
        <f>G127+H127</f>
        <v>0</v>
      </c>
      <c r="J127" s="23" t="s">
        <v>49</v>
      </c>
      <c r="K127" s="25">
        <v>2.56</v>
      </c>
      <c r="L127" s="25">
        <v>7.67</v>
      </c>
      <c r="M127" s="25">
        <v>84.62</v>
      </c>
      <c r="N127" s="25">
        <v>1.92</v>
      </c>
      <c r="O127" s="25">
        <f>SUM(K127:N127)</f>
        <v>96.77000000000001</v>
      </c>
      <c r="P127" s="25">
        <v>41.8</v>
      </c>
      <c r="Q127" s="26">
        <f>O127+P127</f>
        <v>138.57</v>
      </c>
      <c r="R127" s="17" t="s">
        <v>50</v>
      </c>
    </row>
    <row r="128" spans="1:18" s="21" customFormat="1" ht="9" customHeight="1">
      <c r="A128" s="17"/>
      <c r="B128" s="18"/>
      <c r="C128" s="25"/>
      <c r="D128" s="25"/>
      <c r="E128" s="25"/>
      <c r="F128" s="25"/>
      <c r="G128" s="25"/>
      <c r="H128" s="25"/>
      <c r="I128" s="22"/>
      <c r="J128" s="23"/>
      <c r="K128" s="24"/>
      <c r="L128" s="24"/>
      <c r="M128" s="24"/>
      <c r="N128" s="24"/>
      <c r="O128" s="25"/>
      <c r="P128" s="24"/>
      <c r="Q128" s="26"/>
      <c r="R128" s="18"/>
    </row>
    <row r="129" spans="1:18" s="21" customFormat="1" ht="15" customHeight="1">
      <c r="A129" s="17" t="s">
        <v>111</v>
      </c>
      <c r="B129" s="18"/>
      <c r="C129" s="25">
        <v>13.25</v>
      </c>
      <c r="D129" s="25">
        <v>65.87</v>
      </c>
      <c r="E129" s="25">
        <v>1077.1</v>
      </c>
      <c r="F129" s="25">
        <v>414.78</v>
      </c>
      <c r="G129" s="25">
        <f aca="true" t="shared" si="18" ref="G129:G135">SUM(C129:F129)</f>
        <v>1570.9999999999998</v>
      </c>
      <c r="H129" s="25">
        <v>868.28</v>
      </c>
      <c r="I129" s="22">
        <f aca="true" t="shared" si="19" ref="I129:I135">G129+H129</f>
        <v>2439.2799999999997</v>
      </c>
      <c r="J129" s="23"/>
      <c r="K129" s="25">
        <v>20.06</v>
      </c>
      <c r="L129" s="25">
        <v>67.57</v>
      </c>
      <c r="M129" s="25">
        <v>1076.1</v>
      </c>
      <c r="N129" s="25">
        <v>414.11</v>
      </c>
      <c r="O129" s="25">
        <f aca="true" t="shared" si="20" ref="O129:O135">SUM(K129:N129)</f>
        <v>1577.8400000000001</v>
      </c>
      <c r="P129" s="25">
        <v>866.12</v>
      </c>
      <c r="Q129" s="26">
        <f aca="true" t="shared" si="21" ref="Q129:Q135">O129+P129</f>
        <v>2443.96</v>
      </c>
      <c r="R129" s="18"/>
    </row>
    <row r="130" spans="1:18" s="21" customFormat="1" ht="15" customHeight="1">
      <c r="A130" s="18"/>
      <c r="B130" s="17" t="s">
        <v>112</v>
      </c>
      <c r="C130" s="25">
        <v>0</v>
      </c>
      <c r="D130" s="25">
        <v>0</v>
      </c>
      <c r="E130" s="25">
        <v>0</v>
      </c>
      <c r="F130" s="25">
        <v>0</v>
      </c>
      <c r="G130" s="25">
        <f t="shared" si="18"/>
        <v>0</v>
      </c>
      <c r="H130" s="25">
        <v>0</v>
      </c>
      <c r="I130" s="22">
        <f t="shared" si="19"/>
        <v>0</v>
      </c>
      <c r="J130" s="23" t="s">
        <v>49</v>
      </c>
      <c r="K130" s="25">
        <v>0</v>
      </c>
      <c r="L130" s="25">
        <v>0.99</v>
      </c>
      <c r="M130" s="25">
        <v>40.14</v>
      </c>
      <c r="N130" s="25">
        <v>14</v>
      </c>
      <c r="O130" s="25">
        <f t="shared" si="20"/>
        <v>55.13</v>
      </c>
      <c r="P130" s="25">
        <v>30.46</v>
      </c>
      <c r="Q130" s="26">
        <f t="shared" si="21"/>
        <v>85.59</v>
      </c>
      <c r="R130" s="17" t="s">
        <v>50</v>
      </c>
    </row>
    <row r="131" spans="1:18" s="21" customFormat="1" ht="15" customHeight="1">
      <c r="A131" s="18"/>
      <c r="B131" s="17" t="s">
        <v>113</v>
      </c>
      <c r="C131" s="25">
        <v>0</v>
      </c>
      <c r="D131" s="25">
        <v>0</v>
      </c>
      <c r="E131" s="25">
        <v>0</v>
      </c>
      <c r="F131" s="25">
        <v>0</v>
      </c>
      <c r="G131" s="25">
        <f t="shared" si="18"/>
        <v>0</v>
      </c>
      <c r="H131" s="25">
        <v>0</v>
      </c>
      <c r="I131" s="22">
        <f t="shared" si="19"/>
        <v>0</v>
      </c>
      <c r="J131" s="23" t="s">
        <v>49</v>
      </c>
      <c r="K131" s="25">
        <v>1.2</v>
      </c>
      <c r="L131" s="25">
        <v>3</v>
      </c>
      <c r="M131" s="25">
        <v>92.12</v>
      </c>
      <c r="N131" s="25">
        <v>37.36</v>
      </c>
      <c r="O131" s="25">
        <f t="shared" si="20"/>
        <v>133.68</v>
      </c>
      <c r="P131" s="25">
        <v>96.45</v>
      </c>
      <c r="Q131" s="26">
        <f t="shared" si="21"/>
        <v>230.13</v>
      </c>
      <c r="R131" s="17" t="s">
        <v>50</v>
      </c>
    </row>
    <row r="132" spans="1:18" s="21" customFormat="1" ht="15" customHeight="1">
      <c r="A132" s="18"/>
      <c r="B132" s="17" t="s">
        <v>114</v>
      </c>
      <c r="C132" s="25">
        <v>0</v>
      </c>
      <c r="D132" s="25">
        <v>0</v>
      </c>
      <c r="E132" s="25">
        <v>0</v>
      </c>
      <c r="F132" s="25">
        <v>0</v>
      </c>
      <c r="G132" s="25">
        <f t="shared" si="18"/>
        <v>0</v>
      </c>
      <c r="H132" s="25">
        <v>0</v>
      </c>
      <c r="I132" s="22">
        <f t="shared" si="19"/>
        <v>0</v>
      </c>
      <c r="J132" s="23" t="s">
        <v>49</v>
      </c>
      <c r="K132" s="25">
        <v>3.22</v>
      </c>
      <c r="L132" s="25">
        <v>10.57</v>
      </c>
      <c r="M132" s="25">
        <v>192.85</v>
      </c>
      <c r="N132" s="25">
        <v>80.66</v>
      </c>
      <c r="O132" s="25">
        <f t="shared" si="20"/>
        <v>287.29999999999995</v>
      </c>
      <c r="P132" s="25">
        <v>140.83</v>
      </c>
      <c r="Q132" s="26">
        <f t="shared" si="21"/>
        <v>428.13</v>
      </c>
      <c r="R132" s="17" t="s">
        <v>50</v>
      </c>
    </row>
    <row r="133" spans="1:18" s="21" customFormat="1" ht="15" customHeight="1">
      <c r="A133" s="18"/>
      <c r="B133" s="17" t="s">
        <v>115</v>
      </c>
      <c r="C133" s="25">
        <v>0</v>
      </c>
      <c r="D133" s="25">
        <v>0</v>
      </c>
      <c r="E133" s="25">
        <v>0</v>
      </c>
      <c r="F133" s="25">
        <v>0</v>
      </c>
      <c r="G133" s="25">
        <f t="shared" si="18"/>
        <v>0</v>
      </c>
      <c r="H133" s="25">
        <v>0</v>
      </c>
      <c r="I133" s="22">
        <f t="shared" si="19"/>
        <v>0</v>
      </c>
      <c r="J133" s="23" t="s">
        <v>49</v>
      </c>
      <c r="K133" s="25">
        <v>9.46</v>
      </c>
      <c r="L133" s="25">
        <v>25.11</v>
      </c>
      <c r="M133" s="25">
        <v>236.48</v>
      </c>
      <c r="N133" s="25">
        <v>97.03</v>
      </c>
      <c r="O133" s="25">
        <f t="shared" si="20"/>
        <v>368.08000000000004</v>
      </c>
      <c r="P133" s="25">
        <v>224.22</v>
      </c>
      <c r="Q133" s="26">
        <f t="shared" si="21"/>
        <v>592.3000000000001</v>
      </c>
      <c r="R133" s="17" t="s">
        <v>50</v>
      </c>
    </row>
    <row r="134" spans="1:18" s="21" customFormat="1" ht="15" customHeight="1">
      <c r="A134" s="18"/>
      <c r="B134" s="17" t="s">
        <v>116</v>
      </c>
      <c r="C134" s="25">
        <v>0</v>
      </c>
      <c r="D134" s="25">
        <v>0</v>
      </c>
      <c r="E134" s="25">
        <v>0</v>
      </c>
      <c r="F134" s="25">
        <v>0</v>
      </c>
      <c r="G134" s="25">
        <f t="shared" si="18"/>
        <v>0</v>
      </c>
      <c r="H134" s="25">
        <v>0</v>
      </c>
      <c r="I134" s="22">
        <f t="shared" si="19"/>
        <v>0</v>
      </c>
      <c r="J134" s="23" t="s">
        <v>49</v>
      </c>
      <c r="K134" s="25">
        <v>1.4</v>
      </c>
      <c r="L134" s="25">
        <v>8.77</v>
      </c>
      <c r="M134" s="25">
        <v>156.29</v>
      </c>
      <c r="N134" s="25">
        <v>41.86</v>
      </c>
      <c r="O134" s="25">
        <f t="shared" si="20"/>
        <v>208.32</v>
      </c>
      <c r="P134" s="25">
        <v>105.76</v>
      </c>
      <c r="Q134" s="26">
        <f t="shared" si="21"/>
        <v>314.08</v>
      </c>
      <c r="R134" s="17" t="s">
        <v>50</v>
      </c>
    </row>
    <row r="135" spans="1:18" s="21" customFormat="1" ht="15" customHeight="1">
      <c r="A135" s="18"/>
      <c r="B135" s="17" t="s">
        <v>117</v>
      </c>
      <c r="C135" s="25">
        <v>0</v>
      </c>
      <c r="D135" s="25">
        <v>0</v>
      </c>
      <c r="E135" s="25">
        <v>0</v>
      </c>
      <c r="F135" s="25">
        <v>0</v>
      </c>
      <c r="G135" s="25">
        <f t="shared" si="18"/>
        <v>0</v>
      </c>
      <c r="H135" s="25">
        <v>0</v>
      </c>
      <c r="I135" s="22">
        <f t="shared" si="19"/>
        <v>0</v>
      </c>
      <c r="J135" s="23" t="s">
        <v>49</v>
      </c>
      <c r="K135" s="25">
        <v>4.78</v>
      </c>
      <c r="L135" s="25">
        <v>19.13</v>
      </c>
      <c r="M135" s="25">
        <v>358.22</v>
      </c>
      <c r="N135" s="25">
        <v>143.2</v>
      </c>
      <c r="O135" s="25">
        <f t="shared" si="20"/>
        <v>525.33</v>
      </c>
      <c r="P135" s="25">
        <v>268.4</v>
      </c>
      <c r="Q135" s="26">
        <f t="shared" si="21"/>
        <v>793.73</v>
      </c>
      <c r="R135" s="17" t="s">
        <v>50</v>
      </c>
    </row>
    <row r="136" spans="1:18" s="21" customFormat="1" ht="9" customHeight="1">
      <c r="A136" s="17"/>
      <c r="B136" s="18"/>
      <c r="C136" s="25"/>
      <c r="D136" s="25"/>
      <c r="E136" s="25"/>
      <c r="F136" s="25"/>
      <c r="G136" s="25"/>
      <c r="H136" s="25"/>
      <c r="I136" s="22"/>
      <c r="J136" s="23"/>
      <c r="K136" s="24"/>
      <c r="L136" s="24"/>
      <c r="M136" s="24"/>
      <c r="N136" s="24"/>
      <c r="O136" s="25"/>
      <c r="P136" s="24"/>
      <c r="Q136" s="26"/>
      <c r="R136" s="18"/>
    </row>
    <row r="137" spans="1:18" s="21" customFormat="1" ht="15" customHeight="1">
      <c r="A137" s="17" t="s">
        <v>118</v>
      </c>
      <c r="B137" s="18"/>
      <c r="C137" s="25">
        <v>0</v>
      </c>
      <c r="D137" s="25">
        <v>38.56</v>
      </c>
      <c r="E137" s="25">
        <v>198.55</v>
      </c>
      <c r="F137" s="25">
        <v>0</v>
      </c>
      <c r="G137" s="25">
        <f>SUM(C137:F137)</f>
        <v>237.11</v>
      </c>
      <c r="H137" s="25">
        <v>0</v>
      </c>
      <c r="I137" s="22">
        <f>G137+H137</f>
        <v>237.11</v>
      </c>
      <c r="J137" s="23"/>
      <c r="K137" s="25">
        <v>0.4</v>
      </c>
      <c r="L137" s="25">
        <v>38.56</v>
      </c>
      <c r="M137" s="25">
        <v>198.3</v>
      </c>
      <c r="N137" s="25">
        <v>73.96</v>
      </c>
      <c r="O137" s="25">
        <f aca="true" t="shared" si="22" ref="O137:O142">SUM(K137:N137)</f>
        <v>311.22</v>
      </c>
      <c r="P137" s="25">
        <v>111.73</v>
      </c>
      <c r="Q137" s="26">
        <f aca="true" t="shared" si="23" ref="Q137:Q142">O137+P137</f>
        <v>422.95000000000005</v>
      </c>
      <c r="R137" s="18"/>
    </row>
    <row r="138" spans="1:18" s="21" customFormat="1" ht="15" customHeight="1">
      <c r="A138" s="17" t="s">
        <v>119</v>
      </c>
      <c r="B138" s="18"/>
      <c r="C138" s="25">
        <v>0</v>
      </c>
      <c r="D138" s="25">
        <v>17.13</v>
      </c>
      <c r="E138" s="25">
        <v>324.3</v>
      </c>
      <c r="F138" s="25">
        <v>0</v>
      </c>
      <c r="G138" s="25">
        <f>SUM(C138:F138)</f>
        <v>341.43</v>
      </c>
      <c r="H138" s="25">
        <v>0</v>
      </c>
      <c r="I138" s="22">
        <f>G138+H138</f>
        <v>341.43</v>
      </c>
      <c r="J138" s="23"/>
      <c r="K138" s="25">
        <v>1.86</v>
      </c>
      <c r="L138" s="25">
        <v>17.13</v>
      </c>
      <c r="M138" s="25">
        <v>325.3</v>
      </c>
      <c r="N138" s="25">
        <v>0.21</v>
      </c>
      <c r="O138" s="25">
        <f t="shared" si="22"/>
        <v>344.5</v>
      </c>
      <c r="P138" s="25">
        <v>169.77</v>
      </c>
      <c r="Q138" s="26">
        <f t="shared" si="23"/>
        <v>514.27</v>
      </c>
      <c r="R138" s="18"/>
    </row>
    <row r="139" spans="1:18" s="21" customFormat="1" ht="15" customHeight="1">
      <c r="A139" s="17" t="s">
        <v>120</v>
      </c>
      <c r="B139" s="18"/>
      <c r="C139" s="25"/>
      <c r="D139" s="25"/>
      <c r="E139" s="25"/>
      <c r="F139" s="20" t="s">
        <v>18</v>
      </c>
      <c r="H139" s="25"/>
      <c r="I139" s="22"/>
      <c r="J139" s="23"/>
      <c r="K139" s="25">
        <v>0</v>
      </c>
      <c r="L139" s="25">
        <v>0</v>
      </c>
      <c r="M139" s="25">
        <v>1.26</v>
      </c>
      <c r="N139" s="25">
        <v>0</v>
      </c>
      <c r="O139" s="25">
        <f t="shared" si="22"/>
        <v>1.26</v>
      </c>
      <c r="P139" s="25">
        <v>0</v>
      </c>
      <c r="Q139" s="26">
        <f t="shared" si="23"/>
        <v>1.26</v>
      </c>
      <c r="R139" s="18"/>
    </row>
    <row r="140" spans="1:18" s="21" customFormat="1" ht="15" customHeight="1">
      <c r="A140" s="17" t="s">
        <v>121</v>
      </c>
      <c r="B140" s="18"/>
      <c r="C140" s="25">
        <v>17.56</v>
      </c>
      <c r="D140" s="25">
        <v>45.96</v>
      </c>
      <c r="E140" s="25">
        <v>848.97</v>
      </c>
      <c r="F140" s="25">
        <v>0</v>
      </c>
      <c r="G140" s="25">
        <f>SUM(C140:F140)</f>
        <v>912.49</v>
      </c>
      <c r="H140" s="25">
        <v>0</v>
      </c>
      <c r="I140" s="22">
        <f>G140+H140</f>
        <v>912.49</v>
      </c>
      <c r="J140" s="23"/>
      <c r="K140" s="25">
        <v>6.62</v>
      </c>
      <c r="L140" s="25">
        <v>45.46</v>
      </c>
      <c r="M140" s="25">
        <v>850.39</v>
      </c>
      <c r="N140" s="25">
        <v>1</v>
      </c>
      <c r="O140" s="25">
        <f t="shared" si="22"/>
        <v>903.47</v>
      </c>
      <c r="P140" s="25">
        <v>552.9</v>
      </c>
      <c r="Q140" s="26">
        <f t="shared" si="23"/>
        <v>1456.37</v>
      </c>
      <c r="R140" s="18"/>
    </row>
    <row r="141" spans="1:18" s="21" customFormat="1" ht="15" customHeight="1">
      <c r="A141" s="17" t="s">
        <v>122</v>
      </c>
      <c r="B141" s="18"/>
      <c r="C141" s="25">
        <v>6</v>
      </c>
      <c r="D141" s="25">
        <v>128.87</v>
      </c>
      <c r="E141" s="25">
        <v>658.72</v>
      </c>
      <c r="F141" s="25">
        <v>439.97</v>
      </c>
      <c r="G141" s="25">
        <f>SUM(C141:F141)</f>
        <v>1233.56</v>
      </c>
      <c r="H141" s="25">
        <v>0</v>
      </c>
      <c r="I141" s="22">
        <f>G141+H141</f>
        <v>1233.56</v>
      </c>
      <c r="J141" s="23"/>
      <c r="K141" s="25">
        <v>6</v>
      </c>
      <c r="L141" s="25">
        <v>128.87</v>
      </c>
      <c r="M141" s="25">
        <v>663.53</v>
      </c>
      <c r="N141" s="25">
        <v>443</v>
      </c>
      <c r="O141" s="25">
        <f t="shared" si="22"/>
        <v>1241.4</v>
      </c>
      <c r="P141" s="25">
        <v>0</v>
      </c>
      <c r="Q141" s="26">
        <f t="shared" si="23"/>
        <v>1241.4</v>
      </c>
      <c r="R141" s="18"/>
    </row>
    <row r="142" spans="1:18" s="21" customFormat="1" ht="15" customHeight="1">
      <c r="A142" s="17" t="s">
        <v>123</v>
      </c>
      <c r="B142" s="18"/>
      <c r="C142" s="25">
        <v>0</v>
      </c>
      <c r="D142" s="25">
        <v>11.5</v>
      </c>
      <c r="E142" s="25">
        <v>247.37</v>
      </c>
      <c r="F142" s="25">
        <v>0</v>
      </c>
      <c r="G142" s="25">
        <f>SUM(C142:F142)</f>
        <v>258.87</v>
      </c>
      <c r="H142" s="25">
        <v>0</v>
      </c>
      <c r="I142" s="22">
        <f>G142+H142</f>
        <v>258.87</v>
      </c>
      <c r="J142" s="23"/>
      <c r="K142" s="25">
        <v>0</v>
      </c>
      <c r="L142" s="25">
        <v>11.5</v>
      </c>
      <c r="M142" s="25">
        <v>248.37</v>
      </c>
      <c r="N142" s="25">
        <v>3.03</v>
      </c>
      <c r="O142" s="25">
        <f t="shared" si="22"/>
        <v>262.9</v>
      </c>
      <c r="P142" s="25">
        <v>0</v>
      </c>
      <c r="Q142" s="26">
        <f t="shared" si="23"/>
        <v>262.9</v>
      </c>
      <c r="R142" s="18"/>
    </row>
    <row r="143" spans="1:18" s="21" customFormat="1" ht="9" customHeight="1">
      <c r="A143" s="17"/>
      <c r="B143" s="18"/>
      <c r="C143" s="25"/>
      <c r="D143" s="25"/>
      <c r="E143" s="25"/>
      <c r="F143" s="25"/>
      <c r="G143" s="25"/>
      <c r="H143" s="25"/>
      <c r="I143" s="22"/>
      <c r="J143" s="23"/>
      <c r="K143" s="24"/>
      <c r="L143" s="24"/>
      <c r="M143" s="24"/>
      <c r="N143" s="24"/>
      <c r="O143" s="25"/>
      <c r="P143" s="24"/>
      <c r="Q143" s="26"/>
      <c r="R143" s="18"/>
    </row>
    <row r="144" spans="1:18" s="21" customFormat="1" ht="15" customHeight="1">
      <c r="A144" s="17" t="s">
        <v>76</v>
      </c>
      <c r="B144" s="18"/>
      <c r="C144" s="25">
        <v>0</v>
      </c>
      <c r="D144" s="25">
        <v>37.83</v>
      </c>
      <c r="E144" s="25">
        <v>431.93</v>
      </c>
      <c r="F144" s="25">
        <v>0</v>
      </c>
      <c r="G144" s="25">
        <f>SUM(C144:F144)</f>
        <v>469.76</v>
      </c>
      <c r="H144" s="25">
        <v>0</v>
      </c>
      <c r="I144" s="22">
        <f>G144+H144</f>
        <v>469.76</v>
      </c>
      <c r="J144" s="23"/>
      <c r="K144" s="25">
        <v>0</v>
      </c>
      <c r="L144" s="25">
        <v>37.33</v>
      </c>
      <c r="M144" s="25">
        <v>516.1</v>
      </c>
      <c r="N144" s="25">
        <v>0</v>
      </c>
      <c r="O144" s="25">
        <f>SUM(K144:N144)</f>
        <v>553.4300000000001</v>
      </c>
      <c r="P144" s="25">
        <v>0</v>
      </c>
      <c r="Q144" s="26">
        <f>O144+P144</f>
        <v>553.4300000000001</v>
      </c>
      <c r="R144" s="18"/>
    </row>
    <row r="145" spans="1:18" s="21" customFormat="1" ht="15" customHeight="1">
      <c r="A145" s="17" t="s">
        <v>124</v>
      </c>
      <c r="B145" s="18"/>
      <c r="C145" s="25">
        <v>0</v>
      </c>
      <c r="D145" s="25">
        <v>5</v>
      </c>
      <c r="E145" s="25">
        <v>37.1</v>
      </c>
      <c r="F145" s="25">
        <v>0</v>
      </c>
      <c r="G145" s="25">
        <f>SUM(C145:F145)</f>
        <v>42.1</v>
      </c>
      <c r="H145" s="25">
        <v>0</v>
      </c>
      <c r="I145" s="22">
        <f>G145+H145</f>
        <v>42.1</v>
      </c>
      <c r="J145" s="23"/>
      <c r="K145" s="25">
        <v>0</v>
      </c>
      <c r="L145" s="25">
        <v>5</v>
      </c>
      <c r="M145" s="25">
        <v>34.1</v>
      </c>
      <c r="N145" s="25">
        <v>15.8</v>
      </c>
      <c r="O145" s="25">
        <f>SUM(K145:N145)</f>
        <v>54.900000000000006</v>
      </c>
      <c r="P145" s="25">
        <v>30.98</v>
      </c>
      <c r="Q145" s="26">
        <f>O145+P145</f>
        <v>85.88000000000001</v>
      </c>
      <c r="R145" s="18"/>
    </row>
    <row r="146" spans="1:18" s="21" customFormat="1" ht="15" customHeight="1">
      <c r="A146" s="17" t="s">
        <v>125</v>
      </c>
      <c r="B146" s="18"/>
      <c r="C146" s="25"/>
      <c r="D146" s="25"/>
      <c r="E146" s="25"/>
      <c r="F146" s="20" t="s">
        <v>18</v>
      </c>
      <c r="H146" s="25"/>
      <c r="I146" s="22"/>
      <c r="J146" s="23"/>
      <c r="K146" s="25">
        <v>0</v>
      </c>
      <c r="L146" s="25">
        <v>0.24</v>
      </c>
      <c r="M146" s="25">
        <v>4</v>
      </c>
      <c r="N146" s="25">
        <v>0</v>
      </c>
      <c r="O146" s="25">
        <f>SUM(K146:N146)</f>
        <v>4.24</v>
      </c>
      <c r="P146" s="25">
        <v>1</v>
      </c>
      <c r="Q146" s="26">
        <f>O146+P146</f>
        <v>5.24</v>
      </c>
      <c r="R146" s="18"/>
    </row>
    <row r="147" spans="1:18" s="21" customFormat="1" ht="15" customHeight="1">
      <c r="A147" s="17" t="s">
        <v>126</v>
      </c>
      <c r="B147" s="18"/>
      <c r="C147" s="25">
        <v>13.11</v>
      </c>
      <c r="D147" s="25">
        <v>58.39</v>
      </c>
      <c r="E147" s="25">
        <v>146.33</v>
      </c>
      <c r="F147" s="25">
        <v>277.61</v>
      </c>
      <c r="G147" s="25">
        <f>SUM(C147:F147)</f>
        <v>495.44000000000005</v>
      </c>
      <c r="H147" s="25">
        <v>264.53</v>
      </c>
      <c r="I147" s="22">
        <f>G147+H147</f>
        <v>759.97</v>
      </c>
      <c r="J147" s="23"/>
      <c r="K147" s="25">
        <v>11.79</v>
      </c>
      <c r="L147" s="25">
        <v>54.25</v>
      </c>
      <c r="M147" s="25">
        <v>141.95</v>
      </c>
      <c r="N147" s="25">
        <v>225.87</v>
      </c>
      <c r="O147" s="25">
        <f>SUM(K147:N147)</f>
        <v>433.86</v>
      </c>
      <c r="P147" s="25">
        <v>198.65</v>
      </c>
      <c r="Q147" s="26">
        <f>O147+P147</f>
        <v>632.51</v>
      </c>
      <c r="R147" s="18"/>
    </row>
    <row r="148" spans="1:18" s="21" customFormat="1" ht="15" customHeight="1">
      <c r="A148" s="17" t="s">
        <v>127</v>
      </c>
      <c r="B148" s="18"/>
      <c r="C148" s="25">
        <v>6.56</v>
      </c>
      <c r="D148" s="25">
        <v>14.03</v>
      </c>
      <c r="E148" s="25">
        <v>367.04</v>
      </c>
      <c r="F148" s="25">
        <v>0</v>
      </c>
      <c r="G148" s="25">
        <f>SUM(C148:F148)</f>
        <v>387.63</v>
      </c>
      <c r="H148" s="25">
        <v>0</v>
      </c>
      <c r="I148" s="22">
        <f>G148+H148</f>
        <v>387.63</v>
      </c>
      <c r="J148" s="23"/>
      <c r="K148" s="25">
        <v>5.44</v>
      </c>
      <c r="L148" s="25">
        <v>14.03</v>
      </c>
      <c r="M148" s="25">
        <v>367.04</v>
      </c>
      <c r="N148" s="25">
        <v>1.99</v>
      </c>
      <c r="O148" s="25">
        <f>SUM(K148:N148)</f>
        <v>388.5</v>
      </c>
      <c r="P148" s="25">
        <v>0</v>
      </c>
      <c r="Q148" s="26">
        <f>O148+P148</f>
        <v>388.5</v>
      </c>
      <c r="R148" s="18"/>
    </row>
    <row r="149" spans="1:18" s="21" customFormat="1" ht="9" customHeight="1">
      <c r="A149" s="17"/>
      <c r="B149" s="18"/>
      <c r="C149" s="25"/>
      <c r="D149" s="25"/>
      <c r="E149" s="25"/>
      <c r="F149" s="25"/>
      <c r="G149" s="25"/>
      <c r="H149" s="25"/>
      <c r="I149" s="22"/>
      <c r="J149" s="23"/>
      <c r="K149" s="24"/>
      <c r="L149" s="24"/>
      <c r="M149" s="24"/>
      <c r="N149" s="24"/>
      <c r="O149" s="25"/>
      <c r="P149" s="24"/>
      <c r="Q149" s="26"/>
      <c r="R149" s="18"/>
    </row>
    <row r="150" spans="1:18" s="21" customFormat="1" ht="15" customHeight="1">
      <c r="A150" s="17" t="s">
        <v>128</v>
      </c>
      <c r="B150" s="18"/>
      <c r="C150" s="25">
        <v>0</v>
      </c>
      <c r="D150" s="25">
        <v>12.78</v>
      </c>
      <c r="E150" s="25">
        <v>64.94</v>
      </c>
      <c r="F150" s="25">
        <v>0</v>
      </c>
      <c r="G150" s="25">
        <f>SUM(C150:F150)</f>
        <v>77.72</v>
      </c>
      <c r="H150" s="25">
        <v>0</v>
      </c>
      <c r="I150" s="22">
        <f>G150+H150</f>
        <v>77.72</v>
      </c>
      <c r="J150" s="23"/>
      <c r="K150" s="25">
        <v>0.39</v>
      </c>
      <c r="L150" s="25">
        <v>12.78</v>
      </c>
      <c r="M150" s="25">
        <v>64.94</v>
      </c>
      <c r="N150" s="25">
        <v>23.22</v>
      </c>
      <c r="O150" s="25">
        <f>SUM(K150:N150)</f>
        <v>101.33</v>
      </c>
      <c r="P150" s="25">
        <v>62.62</v>
      </c>
      <c r="Q150" s="26">
        <f>O150+P150</f>
        <v>163.95</v>
      </c>
      <c r="R150" s="18"/>
    </row>
    <row r="151" spans="1:18" s="21" customFormat="1" ht="9" customHeight="1">
      <c r="A151" s="17"/>
      <c r="B151" s="18"/>
      <c r="C151" s="25"/>
      <c r="D151" s="25"/>
      <c r="E151" s="25"/>
      <c r="F151" s="25"/>
      <c r="G151" s="25"/>
      <c r="H151" s="25"/>
      <c r="I151" s="22"/>
      <c r="J151" s="23"/>
      <c r="K151" s="24"/>
      <c r="L151" s="24"/>
      <c r="M151" s="24"/>
      <c r="N151" s="24"/>
      <c r="O151" s="25"/>
      <c r="P151" s="24"/>
      <c r="Q151" s="26"/>
      <c r="R151" s="18"/>
    </row>
    <row r="152" spans="1:18" s="21" customFormat="1" ht="15" customHeight="1">
      <c r="A152" s="17" t="s">
        <v>129</v>
      </c>
      <c r="B152" s="18"/>
      <c r="C152" s="25">
        <v>7.66</v>
      </c>
      <c r="D152" s="25">
        <v>97.17</v>
      </c>
      <c r="E152" s="25">
        <v>470.57</v>
      </c>
      <c r="F152" s="25">
        <v>315.81</v>
      </c>
      <c r="G152" s="25">
        <f>SUM(C152:F152)</f>
        <v>891.21</v>
      </c>
      <c r="H152" s="25">
        <v>483.59</v>
      </c>
      <c r="I152" s="22">
        <f>G152+H152</f>
        <v>1374.8</v>
      </c>
      <c r="J152" s="23"/>
      <c r="K152" s="25">
        <v>7.45</v>
      </c>
      <c r="L152" s="25">
        <v>97.17</v>
      </c>
      <c r="M152" s="25">
        <v>458.39</v>
      </c>
      <c r="N152" s="25">
        <v>269.81</v>
      </c>
      <c r="O152" s="25">
        <f>SUM(K152:N152)</f>
        <v>832.8199999999999</v>
      </c>
      <c r="P152" s="25">
        <v>409.12</v>
      </c>
      <c r="Q152" s="26">
        <f>O152+P152</f>
        <v>1241.94</v>
      </c>
      <c r="R152" s="18"/>
    </row>
    <row r="153" spans="1:18" s="21" customFormat="1" ht="15" customHeight="1">
      <c r="A153" s="18"/>
      <c r="B153" s="17" t="s">
        <v>130</v>
      </c>
      <c r="C153" s="25">
        <v>0</v>
      </c>
      <c r="D153" s="25">
        <v>0</v>
      </c>
      <c r="E153" s="25">
        <v>0</v>
      </c>
      <c r="F153" s="25">
        <v>0</v>
      </c>
      <c r="G153" s="25">
        <f>SUM(C153:F153)</f>
        <v>0</v>
      </c>
      <c r="H153" s="25">
        <v>0</v>
      </c>
      <c r="I153" s="22">
        <f>G153+H153</f>
        <v>0</v>
      </c>
      <c r="J153" s="23" t="s">
        <v>49</v>
      </c>
      <c r="K153" s="25">
        <v>0.33</v>
      </c>
      <c r="L153" s="25">
        <v>20.67</v>
      </c>
      <c r="M153" s="25">
        <v>76.43</v>
      </c>
      <c r="N153" s="25">
        <v>53.71</v>
      </c>
      <c r="O153" s="25">
        <f>SUM(K153:N153)</f>
        <v>151.14000000000001</v>
      </c>
      <c r="P153" s="25">
        <v>106.43</v>
      </c>
      <c r="Q153" s="26">
        <f>O153+P153</f>
        <v>257.57000000000005</v>
      </c>
      <c r="R153" s="17" t="s">
        <v>50</v>
      </c>
    </row>
    <row r="154" spans="1:18" s="21" customFormat="1" ht="15" customHeight="1">
      <c r="A154" s="18"/>
      <c r="B154" s="17" t="s">
        <v>131</v>
      </c>
      <c r="C154" s="25">
        <v>0</v>
      </c>
      <c r="D154" s="25">
        <v>0</v>
      </c>
      <c r="E154" s="25">
        <v>0</v>
      </c>
      <c r="F154" s="25">
        <v>0</v>
      </c>
      <c r="G154" s="25">
        <f>SUM(C154:F154)</f>
        <v>0</v>
      </c>
      <c r="H154" s="25">
        <v>0</v>
      </c>
      <c r="I154" s="22">
        <f>G154+H154</f>
        <v>0</v>
      </c>
      <c r="J154" s="23" t="s">
        <v>49</v>
      </c>
      <c r="K154" s="25">
        <v>7.12</v>
      </c>
      <c r="L154" s="25">
        <v>76.5</v>
      </c>
      <c r="M154" s="25">
        <v>381.96</v>
      </c>
      <c r="N154" s="25">
        <v>216.1</v>
      </c>
      <c r="O154" s="25">
        <f>SUM(K154:N154)</f>
        <v>681.68</v>
      </c>
      <c r="P154" s="25">
        <v>302.69</v>
      </c>
      <c r="Q154" s="26">
        <f>O154+P154</f>
        <v>984.3699999999999</v>
      </c>
      <c r="R154" s="17" t="s">
        <v>50</v>
      </c>
    </row>
    <row r="155" spans="1:18" s="21" customFormat="1" ht="9" customHeight="1">
      <c r="A155" s="17"/>
      <c r="B155" s="18"/>
      <c r="C155" s="25"/>
      <c r="D155" s="25"/>
      <c r="E155" s="25"/>
      <c r="F155" s="25"/>
      <c r="G155" s="25"/>
      <c r="H155" s="25"/>
      <c r="I155" s="22"/>
      <c r="J155" s="23"/>
      <c r="K155" s="24"/>
      <c r="L155" s="24"/>
      <c r="M155" s="24"/>
      <c r="N155" s="24"/>
      <c r="O155" s="25"/>
      <c r="P155" s="24"/>
      <c r="Q155" s="26"/>
      <c r="R155" s="18"/>
    </row>
    <row r="156" spans="1:18" s="21" customFormat="1" ht="15" customHeight="1">
      <c r="A156" s="17" t="s">
        <v>132</v>
      </c>
      <c r="B156" s="18"/>
      <c r="C156" s="25">
        <v>17.61</v>
      </c>
      <c r="D156" s="25">
        <v>40.78</v>
      </c>
      <c r="E156" s="25">
        <v>210.56</v>
      </c>
      <c r="F156" s="25">
        <v>136.32</v>
      </c>
      <c r="G156" s="25">
        <f>SUM(C156:F156)</f>
        <v>405.27</v>
      </c>
      <c r="H156" s="25">
        <v>212.96</v>
      </c>
      <c r="I156" s="22">
        <f>G156+H156</f>
        <v>618.23</v>
      </c>
      <c r="J156" s="23"/>
      <c r="K156" s="25">
        <v>16.08</v>
      </c>
      <c r="L156" s="25">
        <v>40.78</v>
      </c>
      <c r="M156" s="25">
        <v>212.25</v>
      </c>
      <c r="N156" s="25">
        <v>139.98</v>
      </c>
      <c r="O156" s="25">
        <f>SUM(K156:N156)</f>
        <v>409.09000000000003</v>
      </c>
      <c r="P156" s="25">
        <v>218.42</v>
      </c>
      <c r="Q156" s="26">
        <f>O156+P156</f>
        <v>627.51</v>
      </c>
      <c r="R156" s="18"/>
    </row>
    <row r="157" spans="1:18" s="21" customFormat="1" ht="15" customHeight="1">
      <c r="A157" s="17" t="s">
        <v>133</v>
      </c>
      <c r="B157" s="18"/>
      <c r="C157" s="25">
        <v>0</v>
      </c>
      <c r="D157" s="25">
        <v>16.91</v>
      </c>
      <c r="E157" s="25">
        <v>189.6</v>
      </c>
      <c r="F157" s="25">
        <v>0</v>
      </c>
      <c r="G157" s="25">
        <f>SUM(C157:F157)</f>
        <v>206.51</v>
      </c>
      <c r="H157" s="25">
        <v>0</v>
      </c>
      <c r="I157" s="22">
        <f>G157+H157</f>
        <v>206.51</v>
      </c>
      <c r="J157" s="23"/>
      <c r="K157" s="25">
        <v>0.5</v>
      </c>
      <c r="L157" s="25">
        <v>16.91</v>
      </c>
      <c r="M157" s="25">
        <v>187.97</v>
      </c>
      <c r="N157" s="25">
        <v>0</v>
      </c>
      <c r="O157" s="25">
        <f>SUM(K157:N157)</f>
        <v>205.38</v>
      </c>
      <c r="P157" s="25">
        <v>0</v>
      </c>
      <c r="Q157" s="26">
        <f>O157+P157</f>
        <v>205.38</v>
      </c>
      <c r="R157" s="18"/>
    </row>
    <row r="158" spans="1:18" s="21" customFormat="1" ht="15" customHeight="1">
      <c r="A158" s="17" t="s">
        <v>134</v>
      </c>
      <c r="B158" s="18"/>
      <c r="C158" s="25">
        <v>9.21</v>
      </c>
      <c r="D158" s="25">
        <v>33.15</v>
      </c>
      <c r="E158" s="25">
        <v>600.89</v>
      </c>
      <c r="F158" s="25">
        <v>0</v>
      </c>
      <c r="G158" s="25">
        <f>SUM(C158:F158)</f>
        <v>643.25</v>
      </c>
      <c r="H158" s="25">
        <v>0</v>
      </c>
      <c r="I158" s="22">
        <f>G158+H158</f>
        <v>643.25</v>
      </c>
      <c r="J158" s="23"/>
      <c r="K158" s="25">
        <v>4.29</v>
      </c>
      <c r="L158" s="25">
        <v>33.15</v>
      </c>
      <c r="M158" s="25">
        <v>603.14</v>
      </c>
      <c r="N158" s="25">
        <v>1.01</v>
      </c>
      <c r="O158" s="25">
        <f>SUM(K158:N158)</f>
        <v>641.5899999999999</v>
      </c>
      <c r="P158" s="25">
        <v>0</v>
      </c>
      <c r="Q158" s="26">
        <f>O158+P158</f>
        <v>641.5899999999999</v>
      </c>
      <c r="R158" s="18"/>
    </row>
    <row r="159" spans="1:18" s="21" customFormat="1" ht="9" customHeight="1">
      <c r="A159" s="17"/>
      <c r="B159" s="18"/>
      <c r="C159" s="25"/>
      <c r="D159" s="25"/>
      <c r="E159" s="25"/>
      <c r="F159" s="25"/>
      <c r="G159" s="25"/>
      <c r="H159" s="25"/>
      <c r="I159" s="22"/>
      <c r="J159" s="23"/>
      <c r="K159" s="24"/>
      <c r="L159" s="24"/>
      <c r="M159" s="24"/>
      <c r="N159" s="24"/>
      <c r="O159" s="25"/>
      <c r="P159" s="24"/>
      <c r="Q159" s="26"/>
      <c r="R159" s="18"/>
    </row>
    <row r="160" spans="1:18" s="21" customFormat="1" ht="15" customHeight="1">
      <c r="A160" s="17" t="s">
        <v>135</v>
      </c>
      <c r="B160" s="18"/>
      <c r="C160" s="25">
        <v>0</v>
      </c>
      <c r="D160" s="25">
        <v>0</v>
      </c>
      <c r="E160" s="25">
        <v>0</v>
      </c>
      <c r="F160" s="25">
        <v>478.71</v>
      </c>
      <c r="G160" s="25">
        <f>SUM(C160:F160)</f>
        <v>478.71</v>
      </c>
      <c r="H160" s="25">
        <v>890.58</v>
      </c>
      <c r="I160" s="22">
        <f>G160+H160</f>
        <v>1369.29</v>
      </c>
      <c r="J160" s="23"/>
      <c r="K160" s="25">
        <v>0</v>
      </c>
      <c r="L160" s="25">
        <v>0</v>
      </c>
      <c r="M160" s="25">
        <v>0</v>
      </c>
      <c r="N160" s="25">
        <v>483.88</v>
      </c>
      <c r="O160" s="25">
        <f>SUM(K160:N160)</f>
        <v>483.88</v>
      </c>
      <c r="P160" s="25">
        <v>902.58</v>
      </c>
      <c r="Q160" s="26">
        <f>O160+P160</f>
        <v>1386.46</v>
      </c>
      <c r="R160" s="18"/>
    </row>
    <row r="161" spans="1:18" s="21" customFormat="1" ht="15" customHeight="1">
      <c r="A161" s="18"/>
      <c r="B161" s="17" t="s">
        <v>35</v>
      </c>
      <c r="C161" s="25">
        <v>0</v>
      </c>
      <c r="D161" s="25">
        <v>0</v>
      </c>
      <c r="E161" s="25">
        <v>0</v>
      </c>
      <c r="F161" s="25">
        <v>0</v>
      </c>
      <c r="G161" s="25">
        <f>SUM(C161:F161)</f>
        <v>0</v>
      </c>
      <c r="H161" s="25">
        <v>0</v>
      </c>
      <c r="I161" s="22">
        <f>G161+H161</f>
        <v>0</v>
      </c>
      <c r="J161" s="23" t="s">
        <v>49</v>
      </c>
      <c r="K161" s="25">
        <v>0</v>
      </c>
      <c r="L161" s="25">
        <v>0</v>
      </c>
      <c r="M161" s="25">
        <v>0</v>
      </c>
      <c r="N161" s="25">
        <v>195.39</v>
      </c>
      <c r="O161" s="25">
        <f>SUM(K161:N161)</f>
        <v>195.39</v>
      </c>
      <c r="P161" s="25">
        <v>367.8</v>
      </c>
      <c r="Q161" s="26">
        <f>O161+P161</f>
        <v>563.19</v>
      </c>
      <c r="R161" s="17" t="s">
        <v>50</v>
      </c>
    </row>
    <row r="162" spans="1:18" s="21" customFormat="1" ht="15" customHeight="1">
      <c r="A162" s="18"/>
      <c r="B162" s="17" t="s">
        <v>134</v>
      </c>
      <c r="C162" s="25">
        <v>0</v>
      </c>
      <c r="D162" s="25">
        <v>0</v>
      </c>
      <c r="E162" s="25">
        <v>0</v>
      </c>
      <c r="F162" s="25">
        <v>0</v>
      </c>
      <c r="G162" s="25">
        <f>SUM(C162:F162)</f>
        <v>0</v>
      </c>
      <c r="H162" s="25">
        <v>0</v>
      </c>
      <c r="I162" s="22">
        <f>G162+H162</f>
        <v>0</v>
      </c>
      <c r="J162" s="23" t="s">
        <v>49</v>
      </c>
      <c r="K162" s="25">
        <v>0</v>
      </c>
      <c r="L162" s="25">
        <v>0</v>
      </c>
      <c r="M162" s="25">
        <v>0</v>
      </c>
      <c r="N162" s="25">
        <v>288.49</v>
      </c>
      <c r="O162" s="25">
        <f>SUM(K162:N162)</f>
        <v>288.49</v>
      </c>
      <c r="P162" s="25">
        <v>534.78</v>
      </c>
      <c r="Q162" s="26">
        <f>O162+P162</f>
        <v>823.27</v>
      </c>
      <c r="R162" s="17" t="s">
        <v>50</v>
      </c>
    </row>
    <row r="163" spans="1:18" s="21" customFormat="1" ht="9" customHeight="1">
      <c r="A163" s="17"/>
      <c r="B163" s="18"/>
      <c r="C163" s="25"/>
      <c r="D163" s="25"/>
      <c r="E163" s="25"/>
      <c r="F163" s="25"/>
      <c r="G163" s="25"/>
      <c r="H163" s="25"/>
      <c r="I163" s="22"/>
      <c r="J163" s="23"/>
      <c r="K163" s="24"/>
      <c r="L163" s="24"/>
      <c r="M163" s="24"/>
      <c r="N163" s="24"/>
      <c r="O163" s="25"/>
      <c r="P163" s="24"/>
      <c r="Q163" s="26"/>
      <c r="R163" s="18"/>
    </row>
    <row r="164" spans="1:18" s="21" customFormat="1" ht="15" customHeight="1">
      <c r="A164" s="17" t="s">
        <v>136</v>
      </c>
      <c r="B164" s="18"/>
      <c r="C164" s="25">
        <v>8.65</v>
      </c>
      <c r="D164" s="25">
        <v>61.94</v>
      </c>
      <c r="E164" s="25">
        <v>802.45</v>
      </c>
      <c r="F164" s="25">
        <v>502.88</v>
      </c>
      <c r="G164" s="25">
        <f>SUM(C164:F164)</f>
        <v>1375.92</v>
      </c>
      <c r="H164" s="25">
        <v>0</v>
      </c>
      <c r="I164" s="22">
        <f>G164+H164</f>
        <v>1375.92</v>
      </c>
      <c r="J164" s="23"/>
      <c r="K164" s="25">
        <v>8.74</v>
      </c>
      <c r="L164" s="25">
        <v>61.94</v>
      </c>
      <c r="M164" s="25">
        <v>807.45</v>
      </c>
      <c r="N164" s="25">
        <v>503.49</v>
      </c>
      <c r="O164" s="25">
        <f>SUM(K164:N164)</f>
        <v>1381.62</v>
      </c>
      <c r="P164" s="25">
        <v>616.05</v>
      </c>
      <c r="Q164" s="26">
        <f>O164+P164</f>
        <v>1997.6699999999998</v>
      </c>
      <c r="R164" s="18"/>
    </row>
    <row r="165" spans="1:18" s="21" customFormat="1" ht="15" customHeight="1">
      <c r="A165" s="17" t="s">
        <v>137</v>
      </c>
      <c r="B165" s="18"/>
      <c r="C165" s="25">
        <v>6.4</v>
      </c>
      <c r="D165" s="25">
        <v>31.45</v>
      </c>
      <c r="E165" s="25">
        <v>414</v>
      </c>
      <c r="F165" s="25">
        <v>161.55</v>
      </c>
      <c r="G165" s="25">
        <f>SUM(C165:F165)</f>
        <v>613.4000000000001</v>
      </c>
      <c r="H165" s="25">
        <v>331.82</v>
      </c>
      <c r="I165" s="22">
        <f>G165+H165</f>
        <v>945.22</v>
      </c>
      <c r="J165" s="23"/>
      <c r="K165" s="25">
        <v>3.27</v>
      </c>
      <c r="L165" s="25">
        <v>31.45</v>
      </c>
      <c r="M165" s="25">
        <v>412.86</v>
      </c>
      <c r="N165" s="25">
        <v>162.55</v>
      </c>
      <c r="O165" s="25">
        <f>SUM(K165:N165)</f>
        <v>610.1300000000001</v>
      </c>
      <c r="P165" s="25">
        <v>331.9</v>
      </c>
      <c r="Q165" s="26">
        <f>O165+P165</f>
        <v>942.0300000000001</v>
      </c>
      <c r="R165" s="18"/>
    </row>
    <row r="166" spans="1:18" s="21" customFormat="1" ht="15" customHeight="1">
      <c r="A166" s="17" t="s">
        <v>138</v>
      </c>
      <c r="B166" s="18"/>
      <c r="C166" s="25">
        <v>36.4</v>
      </c>
      <c r="D166" s="25">
        <v>94.19</v>
      </c>
      <c r="E166" s="25">
        <v>1493.19</v>
      </c>
      <c r="F166" s="25">
        <v>994.93</v>
      </c>
      <c r="G166" s="25">
        <f>SUM(C166:F166)</f>
        <v>2618.71</v>
      </c>
      <c r="H166" s="25">
        <v>1438.78</v>
      </c>
      <c r="I166" s="22">
        <f>G166+H166</f>
        <v>4057.49</v>
      </c>
      <c r="J166" s="23"/>
      <c r="K166" s="25">
        <v>25.8</v>
      </c>
      <c r="L166" s="25">
        <v>94.19</v>
      </c>
      <c r="M166" s="25">
        <v>1495.78</v>
      </c>
      <c r="N166" s="25">
        <v>1002.56</v>
      </c>
      <c r="O166" s="25">
        <f>SUM(K166:N166)</f>
        <v>2618.33</v>
      </c>
      <c r="P166" s="25">
        <v>1444.91</v>
      </c>
      <c r="Q166" s="26">
        <f>O166+P166</f>
        <v>4063.24</v>
      </c>
      <c r="R166" s="18"/>
    </row>
    <row r="167" spans="1:18" s="21" customFormat="1" ht="9" customHeight="1">
      <c r="A167" s="17"/>
      <c r="B167" s="18"/>
      <c r="C167" s="25"/>
      <c r="D167" s="25"/>
      <c r="E167" s="25"/>
      <c r="F167" s="25"/>
      <c r="G167" s="25"/>
      <c r="H167" s="25"/>
      <c r="I167" s="22"/>
      <c r="J167" s="23"/>
      <c r="K167" s="24"/>
      <c r="L167" s="24"/>
      <c r="M167" s="24"/>
      <c r="N167" s="24"/>
      <c r="O167" s="25"/>
      <c r="P167" s="24"/>
      <c r="Q167" s="26"/>
      <c r="R167" s="18"/>
    </row>
    <row r="168" spans="1:18" s="21" customFormat="1" ht="15" customHeight="1">
      <c r="A168" s="17" t="s">
        <v>139</v>
      </c>
      <c r="B168" s="18"/>
      <c r="C168" s="25">
        <v>6.46</v>
      </c>
      <c r="D168" s="25">
        <v>43.97</v>
      </c>
      <c r="E168" s="25">
        <v>663.13</v>
      </c>
      <c r="F168" s="25">
        <v>0</v>
      </c>
      <c r="G168" s="25">
        <f>SUM(C168:F168)</f>
        <v>713.56</v>
      </c>
      <c r="H168" s="25">
        <v>383.36</v>
      </c>
      <c r="I168" s="22">
        <f>G168+H168</f>
        <v>1096.92</v>
      </c>
      <c r="J168" s="23"/>
      <c r="K168" s="25">
        <v>6.46</v>
      </c>
      <c r="L168" s="25">
        <v>43.97</v>
      </c>
      <c r="M168" s="25">
        <v>663.13</v>
      </c>
      <c r="N168" s="25">
        <v>0.64</v>
      </c>
      <c r="O168" s="25">
        <f>SUM(K168:N168)</f>
        <v>714.1999999999999</v>
      </c>
      <c r="P168" s="25">
        <v>385.26</v>
      </c>
      <c r="Q168" s="26">
        <f>O168+P168</f>
        <v>1099.46</v>
      </c>
      <c r="R168" s="18"/>
    </row>
    <row r="169" spans="1:18" s="21" customFormat="1" ht="15" customHeight="1">
      <c r="A169" s="18"/>
      <c r="B169" s="17" t="s">
        <v>140</v>
      </c>
      <c r="C169" s="25">
        <v>0</v>
      </c>
      <c r="D169" s="25">
        <v>0</v>
      </c>
      <c r="E169" s="25">
        <v>0</v>
      </c>
      <c r="F169" s="25">
        <v>0</v>
      </c>
      <c r="G169" s="25">
        <f>SUM(C169:F169)</f>
        <v>0</v>
      </c>
      <c r="H169" s="25">
        <v>0</v>
      </c>
      <c r="I169" s="22">
        <f>G169+H169</f>
        <v>0</v>
      </c>
      <c r="J169" s="23" t="s">
        <v>49</v>
      </c>
      <c r="K169" s="25">
        <v>0.64</v>
      </c>
      <c r="L169" s="25">
        <v>3.05</v>
      </c>
      <c r="M169" s="25">
        <v>82.16</v>
      </c>
      <c r="N169" s="25">
        <v>0</v>
      </c>
      <c r="O169" s="25">
        <f>SUM(K169:N169)</f>
        <v>85.85</v>
      </c>
      <c r="P169" s="25">
        <v>50.2</v>
      </c>
      <c r="Q169" s="26">
        <f>O169+P169</f>
        <v>136.05</v>
      </c>
      <c r="R169" s="17" t="s">
        <v>50</v>
      </c>
    </row>
    <row r="170" spans="1:18" s="21" customFormat="1" ht="15" customHeight="1">
      <c r="A170" s="18"/>
      <c r="B170" s="17" t="s">
        <v>141</v>
      </c>
      <c r="C170" s="25">
        <v>0</v>
      </c>
      <c r="D170" s="25">
        <v>0</v>
      </c>
      <c r="E170" s="25">
        <v>0</v>
      </c>
      <c r="F170" s="25">
        <v>0</v>
      </c>
      <c r="G170" s="25">
        <f>SUM(C170:F170)</f>
        <v>0</v>
      </c>
      <c r="H170" s="25">
        <v>0</v>
      </c>
      <c r="I170" s="22">
        <f>G170+H170</f>
        <v>0</v>
      </c>
      <c r="J170" s="23" t="s">
        <v>49</v>
      </c>
      <c r="K170" s="25">
        <v>5.82</v>
      </c>
      <c r="L170" s="25">
        <v>32.68</v>
      </c>
      <c r="M170" s="25">
        <v>493.46</v>
      </c>
      <c r="N170" s="25">
        <v>0.64</v>
      </c>
      <c r="O170" s="25">
        <f>SUM(K170:N170)</f>
        <v>532.6</v>
      </c>
      <c r="P170" s="25">
        <v>279.22</v>
      </c>
      <c r="Q170" s="26">
        <f>O170+P170</f>
        <v>811.82</v>
      </c>
      <c r="R170" s="17" t="s">
        <v>50</v>
      </c>
    </row>
    <row r="171" spans="1:18" s="21" customFormat="1" ht="15" customHeight="1">
      <c r="A171" s="18"/>
      <c r="B171" s="17" t="s">
        <v>142</v>
      </c>
      <c r="C171" s="25">
        <v>0</v>
      </c>
      <c r="D171" s="25">
        <v>0</v>
      </c>
      <c r="E171" s="25">
        <v>0</v>
      </c>
      <c r="F171" s="25">
        <v>0</v>
      </c>
      <c r="G171" s="25">
        <f>SUM(C171:F171)</f>
        <v>0</v>
      </c>
      <c r="H171" s="25">
        <v>0</v>
      </c>
      <c r="I171" s="22">
        <f>G171+H171</f>
        <v>0</v>
      </c>
      <c r="J171" s="23" t="s">
        <v>49</v>
      </c>
      <c r="K171" s="25">
        <v>0</v>
      </c>
      <c r="L171" s="25">
        <v>8.24</v>
      </c>
      <c r="M171" s="25">
        <v>87.51</v>
      </c>
      <c r="N171" s="25">
        <v>0</v>
      </c>
      <c r="O171" s="25">
        <f>SUM(K171:N171)</f>
        <v>95.75</v>
      </c>
      <c r="P171" s="25">
        <v>55.84</v>
      </c>
      <c r="Q171" s="26">
        <f>O171+P171</f>
        <v>151.59</v>
      </c>
      <c r="R171" s="17" t="s">
        <v>50</v>
      </c>
    </row>
    <row r="172" spans="1:18" s="21" customFormat="1" ht="9" customHeight="1">
      <c r="A172" s="17"/>
      <c r="B172" s="18"/>
      <c r="C172" s="25"/>
      <c r="D172" s="25"/>
      <c r="E172" s="25"/>
      <c r="F172" s="25"/>
      <c r="G172" s="25"/>
      <c r="H172" s="25"/>
      <c r="I172" s="22"/>
      <c r="J172" s="23"/>
      <c r="K172" s="24"/>
      <c r="L172" s="24"/>
      <c r="M172" s="24"/>
      <c r="N172" s="24"/>
      <c r="O172" s="25"/>
      <c r="P172" s="24"/>
      <c r="Q172" s="26"/>
      <c r="R172" s="18"/>
    </row>
    <row r="173" spans="1:18" s="21" customFormat="1" ht="15" customHeight="1">
      <c r="A173" s="17" t="s">
        <v>143</v>
      </c>
      <c r="B173" s="18"/>
      <c r="C173" s="25">
        <v>0</v>
      </c>
      <c r="D173" s="25">
        <v>5</v>
      </c>
      <c r="E173" s="25">
        <v>49.58</v>
      </c>
      <c r="F173" s="25">
        <v>0</v>
      </c>
      <c r="G173" s="25">
        <f>SUM(C173:F173)</f>
        <v>54.58</v>
      </c>
      <c r="H173" s="25">
        <v>0</v>
      </c>
      <c r="I173" s="22">
        <f>G173+H173</f>
        <v>54.58</v>
      </c>
      <c r="J173" s="23"/>
      <c r="K173" s="25">
        <v>0</v>
      </c>
      <c r="L173" s="25">
        <v>5</v>
      </c>
      <c r="M173" s="25">
        <v>57.58</v>
      </c>
      <c r="N173" s="25">
        <v>0</v>
      </c>
      <c r="O173" s="25">
        <f>SUM(K173:N173)</f>
        <v>62.58</v>
      </c>
      <c r="P173" s="25">
        <v>18.99</v>
      </c>
      <c r="Q173" s="26">
        <f>O173+P173</f>
        <v>81.57</v>
      </c>
      <c r="R173" s="18"/>
    </row>
    <row r="174" spans="1:18" s="21" customFormat="1" ht="9" customHeight="1">
      <c r="A174" s="17"/>
      <c r="B174" s="18"/>
      <c r="C174" s="25"/>
      <c r="D174" s="25"/>
      <c r="E174" s="25"/>
      <c r="F174" s="25"/>
      <c r="G174" s="25"/>
      <c r="H174" s="25"/>
      <c r="I174" s="22"/>
      <c r="J174" s="23"/>
      <c r="K174" s="24"/>
      <c r="L174" s="24"/>
      <c r="M174" s="24"/>
      <c r="N174" s="24"/>
      <c r="O174" s="25"/>
      <c r="P174" s="24"/>
      <c r="Q174" s="26"/>
      <c r="R174" s="18"/>
    </row>
    <row r="175" spans="1:18" s="21" customFormat="1" ht="15" customHeight="1">
      <c r="A175" s="17" t="s">
        <v>144</v>
      </c>
      <c r="B175" s="18"/>
      <c r="C175" s="25">
        <v>11.67</v>
      </c>
      <c r="D175" s="25">
        <v>129.31</v>
      </c>
      <c r="E175" s="25">
        <v>602.01</v>
      </c>
      <c r="F175" s="25">
        <v>354.61</v>
      </c>
      <c r="G175" s="25">
        <f>SUM(C175:F175)</f>
        <v>1097.6</v>
      </c>
      <c r="H175" s="25">
        <v>532.89</v>
      </c>
      <c r="I175" s="22">
        <f>G175+H175</f>
        <v>1630.4899999999998</v>
      </c>
      <c r="J175" s="23"/>
      <c r="K175" s="25">
        <v>6.13</v>
      </c>
      <c r="L175" s="25">
        <v>129.31</v>
      </c>
      <c r="M175" s="25">
        <v>603.75</v>
      </c>
      <c r="N175" s="25">
        <v>355.71</v>
      </c>
      <c r="O175" s="25">
        <f>SUM(K175:N175)</f>
        <v>1094.9</v>
      </c>
      <c r="P175" s="25">
        <v>542.22</v>
      </c>
      <c r="Q175" s="26">
        <f>O175+P175</f>
        <v>1637.1200000000001</v>
      </c>
      <c r="R175" s="18"/>
    </row>
    <row r="176" spans="1:18" s="21" customFormat="1" ht="15" customHeight="1">
      <c r="A176" s="18"/>
      <c r="B176" s="17" t="s">
        <v>145</v>
      </c>
      <c r="C176" s="25">
        <v>0</v>
      </c>
      <c r="D176" s="25">
        <v>0</v>
      </c>
      <c r="E176" s="25">
        <v>0</v>
      </c>
      <c r="F176" s="25">
        <v>0</v>
      </c>
      <c r="G176" s="25">
        <f>SUM(C176:F176)</f>
        <v>0</v>
      </c>
      <c r="H176" s="25">
        <v>0</v>
      </c>
      <c r="I176" s="22">
        <f>G176+H176</f>
        <v>0</v>
      </c>
      <c r="J176" s="23" t="s">
        <v>49</v>
      </c>
      <c r="K176" s="25">
        <v>4.83</v>
      </c>
      <c r="L176" s="25">
        <v>67.27</v>
      </c>
      <c r="M176" s="25">
        <v>316.24</v>
      </c>
      <c r="N176" s="25">
        <v>180.73</v>
      </c>
      <c r="O176" s="25">
        <f>SUM(K176:N176)</f>
        <v>569.07</v>
      </c>
      <c r="P176" s="25">
        <v>303.66</v>
      </c>
      <c r="Q176" s="26">
        <f>O176+P176</f>
        <v>872.73</v>
      </c>
      <c r="R176" s="17" t="s">
        <v>50</v>
      </c>
    </row>
    <row r="177" spans="1:18" s="21" customFormat="1" ht="15" customHeight="1">
      <c r="A177" s="18"/>
      <c r="B177" s="17" t="s">
        <v>146</v>
      </c>
      <c r="C177" s="25">
        <v>0</v>
      </c>
      <c r="D177" s="25">
        <v>0</v>
      </c>
      <c r="E177" s="25">
        <v>0</v>
      </c>
      <c r="F177" s="25">
        <v>0</v>
      </c>
      <c r="G177" s="25">
        <f>SUM(C177:F177)</f>
        <v>0</v>
      </c>
      <c r="H177" s="25">
        <v>0</v>
      </c>
      <c r="I177" s="22">
        <f>G177+H177</f>
        <v>0</v>
      </c>
      <c r="J177" s="23" t="s">
        <v>49</v>
      </c>
      <c r="K177" s="25">
        <v>1.3</v>
      </c>
      <c r="L177" s="25">
        <v>62.04</v>
      </c>
      <c r="M177" s="25">
        <v>287.51</v>
      </c>
      <c r="N177" s="25">
        <v>174.98</v>
      </c>
      <c r="O177" s="25">
        <f>SUM(K177:N177)</f>
        <v>525.8299999999999</v>
      </c>
      <c r="P177" s="25">
        <v>238.56</v>
      </c>
      <c r="Q177" s="26">
        <f>O177+P177</f>
        <v>764.3899999999999</v>
      </c>
      <c r="R177" s="17" t="s">
        <v>50</v>
      </c>
    </row>
    <row r="178" spans="1:18" s="21" customFormat="1" ht="9" customHeight="1">
      <c r="A178" s="17"/>
      <c r="B178" s="18"/>
      <c r="C178" s="25"/>
      <c r="D178" s="25"/>
      <c r="E178" s="25"/>
      <c r="F178" s="25"/>
      <c r="G178" s="25"/>
      <c r="H178" s="25"/>
      <c r="I178" s="22"/>
      <c r="J178" s="23"/>
      <c r="K178" s="24"/>
      <c r="L178" s="24"/>
      <c r="M178" s="24"/>
      <c r="N178" s="24"/>
      <c r="O178" s="25"/>
      <c r="P178" s="24"/>
      <c r="Q178" s="26"/>
      <c r="R178" s="18"/>
    </row>
    <row r="179" spans="1:18" s="21" customFormat="1" ht="15" customHeight="1">
      <c r="A179" s="17" t="s">
        <v>147</v>
      </c>
      <c r="B179" s="18"/>
      <c r="C179" s="25">
        <v>0</v>
      </c>
      <c r="D179" s="25">
        <v>0</v>
      </c>
      <c r="E179" s="25">
        <v>0</v>
      </c>
      <c r="F179" s="25">
        <v>0</v>
      </c>
      <c r="G179" s="25">
        <f>SUM(C179:F179)</f>
        <v>0</v>
      </c>
      <c r="H179" s="25">
        <v>811.93</v>
      </c>
      <c r="I179" s="22">
        <f>G179+H179</f>
        <v>811.93</v>
      </c>
      <c r="J179" s="23"/>
      <c r="K179" s="25">
        <v>0</v>
      </c>
      <c r="L179" s="25">
        <v>0</v>
      </c>
      <c r="M179" s="25">
        <v>0</v>
      </c>
      <c r="N179" s="25">
        <v>0</v>
      </c>
      <c r="O179" s="25">
        <f aca="true" t="shared" si="24" ref="O179:O190">SUM(K179:N179)</f>
        <v>0</v>
      </c>
      <c r="P179" s="25">
        <v>819.47</v>
      </c>
      <c r="Q179" s="26">
        <f>O179+P179</f>
        <v>819.47</v>
      </c>
      <c r="R179" s="18"/>
    </row>
    <row r="180" spans="1:18" s="21" customFormat="1" ht="15" customHeight="1">
      <c r="A180" s="18"/>
      <c r="B180" s="17" t="s">
        <v>127</v>
      </c>
      <c r="C180" s="25">
        <v>0</v>
      </c>
      <c r="D180" s="25">
        <v>0</v>
      </c>
      <c r="E180" s="25">
        <v>0</v>
      </c>
      <c r="F180" s="25">
        <v>0</v>
      </c>
      <c r="G180" s="25">
        <f>SUM(C180:F180)</f>
        <v>0</v>
      </c>
      <c r="H180" s="25">
        <v>0</v>
      </c>
      <c r="I180" s="22">
        <f>G180+H180</f>
        <v>0</v>
      </c>
      <c r="J180" s="23" t="s">
        <v>49</v>
      </c>
      <c r="K180" s="25">
        <v>0</v>
      </c>
      <c r="L180" s="25">
        <v>0</v>
      </c>
      <c r="M180" s="25">
        <v>0</v>
      </c>
      <c r="N180" s="25">
        <v>0</v>
      </c>
      <c r="O180" s="25">
        <f t="shared" si="24"/>
        <v>0</v>
      </c>
      <c r="P180" s="25">
        <v>235.24</v>
      </c>
      <c r="Q180" s="26">
        <f>O180+P180</f>
        <v>235.24</v>
      </c>
      <c r="R180" s="17" t="s">
        <v>50</v>
      </c>
    </row>
    <row r="181" spans="1:18" s="21" customFormat="1" ht="15" customHeight="1">
      <c r="A181" s="18"/>
      <c r="B181" s="17" t="s">
        <v>148</v>
      </c>
      <c r="C181" s="25">
        <v>0</v>
      </c>
      <c r="D181" s="25">
        <v>0</v>
      </c>
      <c r="E181" s="25">
        <v>0</v>
      </c>
      <c r="F181" s="25">
        <v>0</v>
      </c>
      <c r="G181" s="25">
        <f>SUM(C181:F181)</f>
        <v>0</v>
      </c>
      <c r="H181" s="25">
        <v>0</v>
      </c>
      <c r="I181" s="22">
        <f>G181+H181</f>
        <v>0</v>
      </c>
      <c r="J181" s="23" t="s">
        <v>49</v>
      </c>
      <c r="K181" s="25">
        <v>0</v>
      </c>
      <c r="L181" s="25">
        <v>0</v>
      </c>
      <c r="M181" s="25">
        <v>0</v>
      </c>
      <c r="N181" s="25">
        <v>0</v>
      </c>
      <c r="O181" s="25">
        <f t="shared" si="24"/>
        <v>0</v>
      </c>
      <c r="P181" s="25">
        <v>584.23</v>
      </c>
      <c r="Q181" s="26">
        <f>O181+P181</f>
        <v>584.23</v>
      </c>
      <c r="R181" s="17" t="s">
        <v>50</v>
      </c>
    </row>
    <row r="182" spans="1:18" s="21" customFormat="1" ht="9" customHeight="1">
      <c r="A182" s="17"/>
      <c r="B182" s="18"/>
      <c r="C182" s="25"/>
      <c r="D182" s="25"/>
      <c r="E182" s="25"/>
      <c r="F182" s="25"/>
      <c r="G182" s="25"/>
      <c r="H182" s="25"/>
      <c r="I182" s="22"/>
      <c r="J182" s="23"/>
      <c r="K182" s="24"/>
      <c r="L182" s="24"/>
      <c r="M182" s="24"/>
      <c r="N182" s="24"/>
      <c r="O182" s="25">
        <f t="shared" si="24"/>
        <v>0</v>
      </c>
      <c r="P182" s="24"/>
      <c r="Q182" s="26"/>
      <c r="R182" s="18"/>
    </row>
    <row r="183" spans="1:18" s="21" customFormat="1" ht="15" customHeight="1">
      <c r="A183" s="17" t="s">
        <v>149</v>
      </c>
      <c r="B183" s="18"/>
      <c r="C183" s="25">
        <v>6.52</v>
      </c>
      <c r="D183" s="25">
        <v>52.41</v>
      </c>
      <c r="E183" s="25">
        <v>750.23</v>
      </c>
      <c r="F183" s="25">
        <v>464.79</v>
      </c>
      <c r="G183" s="25">
        <f aca="true" t="shared" si="25" ref="G183:G190">SUM(C183:F183)</f>
        <v>1273.95</v>
      </c>
      <c r="H183" s="25">
        <v>651.33</v>
      </c>
      <c r="I183" s="22">
        <f aca="true" t="shared" si="26" ref="I183:I190">G183+H183</f>
        <v>1925.2800000000002</v>
      </c>
      <c r="J183" s="23"/>
      <c r="K183" s="25">
        <v>6.52</v>
      </c>
      <c r="L183" s="25">
        <v>52.41</v>
      </c>
      <c r="M183" s="25">
        <v>750.23</v>
      </c>
      <c r="N183" s="25">
        <v>467.02</v>
      </c>
      <c r="O183" s="25">
        <f t="shared" si="24"/>
        <v>1276.1799999999998</v>
      </c>
      <c r="P183" s="25">
        <v>656.54</v>
      </c>
      <c r="Q183" s="26">
        <f aca="true" t="shared" si="27" ref="Q183:Q190">O183+P183</f>
        <v>1932.7199999999998</v>
      </c>
      <c r="R183" s="18"/>
    </row>
    <row r="184" spans="1:18" s="21" customFormat="1" ht="15" customHeight="1">
      <c r="A184" s="18"/>
      <c r="B184" s="17" t="s">
        <v>150</v>
      </c>
      <c r="C184" s="25">
        <v>0</v>
      </c>
      <c r="D184" s="25">
        <v>0</v>
      </c>
      <c r="E184" s="25">
        <v>0</v>
      </c>
      <c r="F184" s="25">
        <v>0</v>
      </c>
      <c r="G184" s="25">
        <f t="shared" si="25"/>
        <v>0</v>
      </c>
      <c r="H184" s="25">
        <v>0</v>
      </c>
      <c r="I184" s="22">
        <f t="shared" si="26"/>
        <v>0</v>
      </c>
      <c r="J184" s="23" t="s">
        <v>49</v>
      </c>
      <c r="K184" s="25">
        <v>1.73</v>
      </c>
      <c r="L184" s="25">
        <v>7</v>
      </c>
      <c r="M184" s="25">
        <v>87.13</v>
      </c>
      <c r="N184" s="25">
        <v>51.04</v>
      </c>
      <c r="O184" s="25">
        <f t="shared" si="24"/>
        <v>146.9</v>
      </c>
      <c r="P184" s="25">
        <v>90.39</v>
      </c>
      <c r="Q184" s="26">
        <f t="shared" si="27"/>
        <v>237.29000000000002</v>
      </c>
      <c r="R184" s="17" t="s">
        <v>50</v>
      </c>
    </row>
    <row r="185" spans="1:18" s="21" customFormat="1" ht="15" customHeight="1">
      <c r="A185" s="18"/>
      <c r="B185" s="17" t="s">
        <v>151</v>
      </c>
      <c r="C185" s="25">
        <v>0</v>
      </c>
      <c r="D185" s="25">
        <v>0</v>
      </c>
      <c r="E185" s="25">
        <v>0</v>
      </c>
      <c r="F185" s="25">
        <v>0</v>
      </c>
      <c r="G185" s="25">
        <f t="shared" si="25"/>
        <v>0</v>
      </c>
      <c r="H185" s="25">
        <v>0</v>
      </c>
      <c r="I185" s="22">
        <f t="shared" si="26"/>
        <v>0</v>
      </c>
      <c r="J185" s="23" t="s">
        <v>49</v>
      </c>
      <c r="K185" s="25">
        <v>0.84</v>
      </c>
      <c r="L185" s="25">
        <v>14.19</v>
      </c>
      <c r="M185" s="25">
        <v>175.89</v>
      </c>
      <c r="N185" s="25">
        <v>89.47</v>
      </c>
      <c r="O185" s="25">
        <f t="shared" si="24"/>
        <v>280.39</v>
      </c>
      <c r="P185" s="25">
        <v>121.33</v>
      </c>
      <c r="Q185" s="26">
        <f t="shared" si="27"/>
        <v>401.71999999999997</v>
      </c>
      <c r="R185" s="17" t="s">
        <v>50</v>
      </c>
    </row>
    <row r="186" spans="1:18" s="21" customFormat="1" ht="15" customHeight="1">
      <c r="A186" s="18"/>
      <c r="B186" s="17" t="s">
        <v>152</v>
      </c>
      <c r="C186" s="25">
        <v>0</v>
      </c>
      <c r="D186" s="25">
        <v>0</v>
      </c>
      <c r="E186" s="25">
        <v>0</v>
      </c>
      <c r="F186" s="25">
        <v>0</v>
      </c>
      <c r="G186" s="25">
        <f t="shared" si="25"/>
        <v>0</v>
      </c>
      <c r="H186" s="25">
        <v>0</v>
      </c>
      <c r="I186" s="22">
        <f t="shared" si="26"/>
        <v>0</v>
      </c>
      <c r="J186" s="23" t="s">
        <v>49</v>
      </c>
      <c r="K186" s="25">
        <v>1.06</v>
      </c>
      <c r="L186" s="25">
        <v>5.5</v>
      </c>
      <c r="M186" s="25">
        <v>103.63</v>
      </c>
      <c r="N186" s="25">
        <v>70.64</v>
      </c>
      <c r="O186" s="25">
        <f t="shared" si="24"/>
        <v>180.82999999999998</v>
      </c>
      <c r="P186" s="25">
        <v>73.76</v>
      </c>
      <c r="Q186" s="26">
        <f t="shared" si="27"/>
        <v>254.58999999999997</v>
      </c>
      <c r="R186" s="17" t="s">
        <v>50</v>
      </c>
    </row>
    <row r="187" spans="1:18" s="21" customFormat="1" ht="15" customHeight="1">
      <c r="A187" s="18"/>
      <c r="B187" s="17" t="s">
        <v>153</v>
      </c>
      <c r="C187" s="25">
        <v>0</v>
      </c>
      <c r="D187" s="25">
        <v>0</v>
      </c>
      <c r="E187" s="25">
        <v>0</v>
      </c>
      <c r="F187" s="25">
        <v>0</v>
      </c>
      <c r="G187" s="25">
        <f t="shared" si="25"/>
        <v>0</v>
      </c>
      <c r="H187" s="25">
        <v>0</v>
      </c>
      <c r="I187" s="22">
        <f t="shared" si="26"/>
        <v>0</v>
      </c>
      <c r="J187" s="23" t="s">
        <v>49</v>
      </c>
      <c r="K187" s="25">
        <v>1.17</v>
      </c>
      <c r="L187" s="25">
        <v>5.33</v>
      </c>
      <c r="M187" s="25">
        <v>92.75</v>
      </c>
      <c r="N187" s="25">
        <v>42.62</v>
      </c>
      <c r="O187" s="25">
        <f t="shared" si="24"/>
        <v>141.87</v>
      </c>
      <c r="P187" s="25">
        <v>74.85</v>
      </c>
      <c r="Q187" s="26">
        <f t="shared" si="27"/>
        <v>216.72</v>
      </c>
      <c r="R187" s="17" t="s">
        <v>50</v>
      </c>
    </row>
    <row r="188" spans="1:18" s="21" customFormat="1" ht="15" customHeight="1">
      <c r="A188" s="18"/>
      <c r="B188" s="17" t="s">
        <v>154</v>
      </c>
      <c r="C188" s="25">
        <v>0</v>
      </c>
      <c r="D188" s="25">
        <v>0</v>
      </c>
      <c r="E188" s="25">
        <v>0</v>
      </c>
      <c r="F188" s="25">
        <v>0</v>
      </c>
      <c r="G188" s="25">
        <f t="shared" si="25"/>
        <v>0</v>
      </c>
      <c r="H188" s="25">
        <v>0</v>
      </c>
      <c r="I188" s="22">
        <f t="shared" si="26"/>
        <v>0</v>
      </c>
      <c r="J188" s="23" t="s">
        <v>49</v>
      </c>
      <c r="K188" s="25">
        <v>0.61</v>
      </c>
      <c r="L188" s="25">
        <v>8</v>
      </c>
      <c r="M188" s="25">
        <v>91.69</v>
      </c>
      <c r="N188" s="25">
        <v>73</v>
      </c>
      <c r="O188" s="25">
        <f t="shared" si="24"/>
        <v>173.3</v>
      </c>
      <c r="P188" s="25">
        <v>87.29</v>
      </c>
      <c r="Q188" s="26">
        <f t="shared" si="27"/>
        <v>260.59000000000003</v>
      </c>
      <c r="R188" s="17" t="s">
        <v>50</v>
      </c>
    </row>
    <row r="189" spans="1:18" s="21" customFormat="1" ht="15" customHeight="1">
      <c r="A189" s="18"/>
      <c r="B189" s="17" t="s">
        <v>155</v>
      </c>
      <c r="C189" s="25">
        <v>0</v>
      </c>
      <c r="D189" s="25">
        <v>0</v>
      </c>
      <c r="E189" s="25">
        <v>0</v>
      </c>
      <c r="F189" s="25">
        <v>0</v>
      </c>
      <c r="G189" s="25">
        <f t="shared" si="25"/>
        <v>0</v>
      </c>
      <c r="H189" s="25">
        <v>0</v>
      </c>
      <c r="I189" s="22">
        <f t="shared" si="26"/>
        <v>0</v>
      </c>
      <c r="J189" s="23" t="s">
        <v>49</v>
      </c>
      <c r="K189" s="25">
        <v>0.91</v>
      </c>
      <c r="L189" s="25">
        <v>9.89</v>
      </c>
      <c r="M189" s="25">
        <v>129.21</v>
      </c>
      <c r="N189" s="25">
        <v>88.89</v>
      </c>
      <c r="O189" s="25">
        <f t="shared" si="24"/>
        <v>228.90000000000003</v>
      </c>
      <c r="P189" s="25">
        <v>141.48</v>
      </c>
      <c r="Q189" s="26">
        <f t="shared" si="27"/>
        <v>370.38</v>
      </c>
      <c r="R189" s="17" t="s">
        <v>50</v>
      </c>
    </row>
    <row r="190" spans="1:18" s="21" customFormat="1" ht="15" customHeight="1">
      <c r="A190" s="18"/>
      <c r="B190" s="17" t="s">
        <v>156</v>
      </c>
      <c r="C190" s="25">
        <v>0</v>
      </c>
      <c r="D190" s="25">
        <v>0</v>
      </c>
      <c r="E190" s="25">
        <v>0</v>
      </c>
      <c r="F190" s="25">
        <v>0</v>
      </c>
      <c r="G190" s="25">
        <f t="shared" si="25"/>
        <v>0</v>
      </c>
      <c r="H190" s="25">
        <v>0</v>
      </c>
      <c r="I190" s="22">
        <f t="shared" si="26"/>
        <v>0</v>
      </c>
      <c r="J190" s="23" t="s">
        <v>49</v>
      </c>
      <c r="K190" s="25">
        <v>0.2</v>
      </c>
      <c r="L190" s="25">
        <v>2.5</v>
      </c>
      <c r="M190" s="25">
        <v>69.93</v>
      </c>
      <c r="N190" s="25">
        <v>51.36</v>
      </c>
      <c r="O190" s="25">
        <f t="shared" si="24"/>
        <v>123.99000000000001</v>
      </c>
      <c r="P190" s="25">
        <v>67.44</v>
      </c>
      <c r="Q190" s="26">
        <f t="shared" si="27"/>
        <v>191.43</v>
      </c>
      <c r="R190" s="17" t="s">
        <v>50</v>
      </c>
    </row>
    <row r="191" spans="1:18" s="21" customFormat="1" ht="9" customHeight="1">
      <c r="A191" s="17"/>
      <c r="B191" s="18"/>
      <c r="C191" s="25"/>
      <c r="D191" s="25"/>
      <c r="E191" s="25"/>
      <c r="F191" s="25"/>
      <c r="G191" s="25"/>
      <c r="H191" s="25"/>
      <c r="I191" s="22"/>
      <c r="J191" s="23"/>
      <c r="K191" s="24"/>
      <c r="L191" s="24"/>
      <c r="M191" s="24"/>
      <c r="N191" s="24"/>
      <c r="O191" s="25"/>
      <c r="P191" s="24"/>
      <c r="Q191" s="26"/>
      <c r="R191" s="18"/>
    </row>
    <row r="192" spans="1:18" s="21" customFormat="1" ht="15" customHeight="1">
      <c r="A192" s="17" t="s">
        <v>157</v>
      </c>
      <c r="B192" s="18"/>
      <c r="C192" s="25">
        <v>36.49</v>
      </c>
      <c r="D192" s="25">
        <v>201.11</v>
      </c>
      <c r="E192" s="25">
        <v>975.08</v>
      </c>
      <c r="F192" s="25">
        <v>650.69</v>
      </c>
      <c r="G192" s="25">
        <f>SUM(C192:F192)</f>
        <v>1863.3700000000001</v>
      </c>
      <c r="H192" s="25">
        <v>1642.82</v>
      </c>
      <c r="I192" s="22">
        <f>G192+H192</f>
        <v>3506.19</v>
      </c>
      <c r="J192" s="23"/>
      <c r="K192" s="25">
        <v>21.1</v>
      </c>
      <c r="L192" s="25">
        <v>198.47</v>
      </c>
      <c r="M192" s="25">
        <v>971.19</v>
      </c>
      <c r="N192" s="25">
        <v>575.62</v>
      </c>
      <c r="O192" s="25">
        <f>SUM(K192:N192)</f>
        <v>1766.38</v>
      </c>
      <c r="P192" s="25">
        <v>961.29</v>
      </c>
      <c r="Q192" s="26">
        <f>O192+P192</f>
        <v>2727.67</v>
      </c>
      <c r="R192" s="18"/>
    </row>
    <row r="193" spans="1:18" s="21" customFormat="1" ht="15" customHeight="1">
      <c r="A193" s="17" t="s">
        <v>88</v>
      </c>
      <c r="B193" s="18"/>
      <c r="C193" s="25">
        <v>0</v>
      </c>
      <c r="D193" s="25">
        <v>7.91</v>
      </c>
      <c r="E193" s="25">
        <v>183.73</v>
      </c>
      <c r="F193" s="25">
        <v>0</v>
      </c>
      <c r="G193" s="25">
        <f>SUM(C193:F193)</f>
        <v>191.64</v>
      </c>
      <c r="H193" s="25">
        <v>0</v>
      </c>
      <c r="I193" s="22">
        <f>G193+H193</f>
        <v>191.64</v>
      </c>
      <c r="J193" s="23"/>
      <c r="K193" s="25">
        <v>0.2</v>
      </c>
      <c r="L193" s="25">
        <v>7.91</v>
      </c>
      <c r="M193" s="25">
        <v>183.73</v>
      </c>
      <c r="N193" s="25">
        <v>0</v>
      </c>
      <c r="O193" s="25">
        <f>SUM(K193:N193)</f>
        <v>191.83999999999997</v>
      </c>
      <c r="P193" s="25">
        <v>0</v>
      </c>
      <c r="Q193" s="26">
        <f>O193+P193</f>
        <v>191.83999999999997</v>
      </c>
      <c r="R193" s="18"/>
    </row>
    <row r="194" spans="1:18" s="21" customFormat="1" ht="15" customHeight="1">
      <c r="A194" s="17" t="s">
        <v>158</v>
      </c>
      <c r="B194" s="18"/>
      <c r="C194" s="25">
        <v>23.69</v>
      </c>
      <c r="D194" s="25">
        <v>162.09</v>
      </c>
      <c r="E194" s="25">
        <v>795.48</v>
      </c>
      <c r="F194" s="25">
        <v>487.87</v>
      </c>
      <c r="G194" s="25">
        <f>SUM(C194:F194)</f>
        <v>1469.13</v>
      </c>
      <c r="H194" s="25">
        <v>750.15</v>
      </c>
      <c r="I194" s="22">
        <f>G194+H194</f>
        <v>2219.28</v>
      </c>
      <c r="J194" s="23"/>
      <c r="K194" s="25">
        <v>24.03</v>
      </c>
      <c r="L194" s="25">
        <v>162.09</v>
      </c>
      <c r="M194" s="25">
        <v>797.03</v>
      </c>
      <c r="N194" s="25">
        <v>488.64</v>
      </c>
      <c r="O194" s="25">
        <f>SUM(K194:N194)</f>
        <v>1471.79</v>
      </c>
      <c r="P194" s="25">
        <v>769.62</v>
      </c>
      <c r="Q194" s="26">
        <f>O194+P194</f>
        <v>2241.41</v>
      </c>
      <c r="R194" s="18"/>
    </row>
    <row r="195" spans="1:18" s="21" customFormat="1" ht="9" customHeight="1">
      <c r="A195" s="17"/>
      <c r="B195" s="18"/>
      <c r="C195" s="25"/>
      <c r="D195" s="25"/>
      <c r="E195" s="25"/>
      <c r="F195" s="25"/>
      <c r="G195" s="25"/>
      <c r="H195" s="25"/>
      <c r="I195" s="22"/>
      <c r="J195" s="23"/>
      <c r="K195" s="24"/>
      <c r="L195" s="24"/>
      <c r="M195" s="24"/>
      <c r="N195" s="24"/>
      <c r="O195" s="25"/>
      <c r="P195" s="24"/>
      <c r="Q195" s="26"/>
      <c r="R195" s="18"/>
    </row>
    <row r="196" spans="1:18" s="21" customFormat="1" ht="15" customHeight="1">
      <c r="A196" s="17" t="s">
        <v>159</v>
      </c>
      <c r="B196" s="18"/>
      <c r="C196" s="25">
        <v>0</v>
      </c>
      <c r="D196" s="25">
        <v>7.03</v>
      </c>
      <c r="E196" s="25">
        <v>85.44</v>
      </c>
      <c r="F196" s="25">
        <v>0</v>
      </c>
      <c r="G196" s="25">
        <f>SUM(C196:F196)</f>
        <v>92.47</v>
      </c>
      <c r="H196" s="25">
        <v>0</v>
      </c>
      <c r="I196" s="22">
        <f>G196+H196</f>
        <v>92.47</v>
      </c>
      <c r="J196" s="23"/>
      <c r="K196" s="25">
        <v>0.3</v>
      </c>
      <c r="L196" s="25">
        <v>7.03</v>
      </c>
      <c r="M196" s="25">
        <v>85.44</v>
      </c>
      <c r="N196" s="25">
        <v>0</v>
      </c>
      <c r="O196" s="25">
        <f>SUM(K196:N196)</f>
        <v>92.77</v>
      </c>
      <c r="P196" s="25">
        <v>0</v>
      </c>
      <c r="Q196" s="26">
        <f>O196+P196</f>
        <v>92.77</v>
      </c>
      <c r="R196" s="18"/>
    </row>
    <row r="197" spans="1:18" s="21" customFormat="1" ht="15" customHeight="1">
      <c r="A197" s="18"/>
      <c r="B197" s="17" t="s">
        <v>160</v>
      </c>
      <c r="C197" s="25">
        <v>0</v>
      </c>
      <c r="D197" s="25">
        <v>0</v>
      </c>
      <c r="E197" s="25">
        <v>0</v>
      </c>
      <c r="F197" s="25">
        <v>0</v>
      </c>
      <c r="G197" s="25">
        <f>SUM(C197:F197)</f>
        <v>0</v>
      </c>
      <c r="H197" s="25">
        <v>0</v>
      </c>
      <c r="I197" s="22">
        <f>G197+H197</f>
        <v>0</v>
      </c>
      <c r="J197" s="23" t="s">
        <v>49</v>
      </c>
      <c r="K197" s="25">
        <v>0</v>
      </c>
      <c r="L197" s="25">
        <v>0.5</v>
      </c>
      <c r="M197" s="25">
        <v>7.08</v>
      </c>
      <c r="N197" s="25">
        <v>0</v>
      </c>
      <c r="O197" s="25">
        <f>SUM(K197:N197)</f>
        <v>7.58</v>
      </c>
      <c r="P197" s="25">
        <v>0</v>
      </c>
      <c r="Q197" s="26">
        <f>O197+P197</f>
        <v>7.58</v>
      </c>
      <c r="R197" s="17" t="s">
        <v>50</v>
      </c>
    </row>
    <row r="198" spans="1:18" s="21" customFormat="1" ht="15" customHeight="1">
      <c r="A198" s="18"/>
      <c r="B198" s="17" t="s">
        <v>161</v>
      </c>
      <c r="C198" s="25">
        <v>0</v>
      </c>
      <c r="D198" s="25">
        <v>0</v>
      </c>
      <c r="E198" s="25">
        <v>0</v>
      </c>
      <c r="F198" s="25">
        <v>0</v>
      </c>
      <c r="G198" s="25">
        <f>SUM(C198:F198)</f>
        <v>0</v>
      </c>
      <c r="H198" s="25">
        <v>0</v>
      </c>
      <c r="I198" s="22">
        <f>G198+H198</f>
        <v>0</v>
      </c>
      <c r="J198" s="23" t="s">
        <v>49</v>
      </c>
      <c r="K198" s="25">
        <v>0.3</v>
      </c>
      <c r="L198" s="25">
        <v>4.03</v>
      </c>
      <c r="M198" s="25">
        <v>52.06</v>
      </c>
      <c r="N198" s="25">
        <v>0</v>
      </c>
      <c r="O198" s="25">
        <f>SUM(K198:N198)</f>
        <v>56.39</v>
      </c>
      <c r="P198" s="25">
        <v>0</v>
      </c>
      <c r="Q198" s="26">
        <f>O198+P198</f>
        <v>56.39</v>
      </c>
      <c r="R198" s="17" t="s">
        <v>50</v>
      </c>
    </row>
    <row r="199" spans="1:18" s="21" customFormat="1" ht="15" customHeight="1">
      <c r="A199" s="18"/>
      <c r="B199" s="17" t="s">
        <v>162</v>
      </c>
      <c r="C199" s="25">
        <v>0</v>
      </c>
      <c r="D199" s="25">
        <v>0</v>
      </c>
      <c r="E199" s="25">
        <v>0</v>
      </c>
      <c r="F199" s="25">
        <v>0</v>
      </c>
      <c r="G199" s="25">
        <f>SUM(C199:F199)</f>
        <v>0</v>
      </c>
      <c r="H199" s="25">
        <v>0</v>
      </c>
      <c r="I199" s="22">
        <f>G199+H199</f>
        <v>0</v>
      </c>
      <c r="J199" s="23" t="s">
        <v>49</v>
      </c>
      <c r="K199" s="25">
        <v>0</v>
      </c>
      <c r="L199" s="25">
        <v>2.5</v>
      </c>
      <c r="M199" s="25">
        <v>26.3</v>
      </c>
      <c r="N199" s="25">
        <v>0</v>
      </c>
      <c r="O199" s="25">
        <f>SUM(K199:N199)</f>
        <v>28.8</v>
      </c>
      <c r="P199" s="25">
        <v>0</v>
      </c>
      <c r="Q199" s="26">
        <f>O199+P199</f>
        <v>28.8</v>
      </c>
      <c r="R199" s="17" t="s">
        <v>50</v>
      </c>
    </row>
    <row r="200" spans="1:18" s="21" customFormat="1" ht="9" customHeight="1">
      <c r="A200" s="17"/>
      <c r="B200" s="18"/>
      <c r="C200" s="25"/>
      <c r="D200" s="25"/>
      <c r="E200" s="25"/>
      <c r="F200" s="25"/>
      <c r="G200" s="25"/>
      <c r="H200" s="25"/>
      <c r="I200" s="22"/>
      <c r="J200" s="23"/>
      <c r="K200" s="24"/>
      <c r="L200" s="24"/>
      <c r="M200" s="24"/>
      <c r="N200" s="24"/>
      <c r="O200" s="25"/>
      <c r="P200" s="24"/>
      <c r="Q200" s="26"/>
      <c r="R200" s="18"/>
    </row>
    <row r="201" spans="1:18" s="21" customFormat="1" ht="15" customHeight="1">
      <c r="A201" s="17" t="s">
        <v>163</v>
      </c>
      <c r="B201" s="18"/>
      <c r="C201" s="25">
        <v>0</v>
      </c>
      <c r="D201" s="25">
        <v>1.59</v>
      </c>
      <c r="E201" s="25">
        <v>13.18</v>
      </c>
      <c r="F201" s="25">
        <v>0</v>
      </c>
      <c r="G201" s="25">
        <f>SUM(C201:F201)</f>
        <v>14.77</v>
      </c>
      <c r="H201" s="25">
        <v>0</v>
      </c>
      <c r="I201" s="22">
        <f>G201+H201</f>
        <v>14.77</v>
      </c>
      <c r="J201" s="23"/>
      <c r="K201" s="25">
        <v>0.5</v>
      </c>
      <c r="L201" s="25">
        <v>1.59</v>
      </c>
      <c r="M201" s="25">
        <v>25.04</v>
      </c>
      <c r="N201" s="25">
        <v>13.71</v>
      </c>
      <c r="O201" s="25">
        <f>SUM(K201:N201)</f>
        <v>40.84</v>
      </c>
      <c r="P201" s="25">
        <v>17.51</v>
      </c>
      <c r="Q201" s="26">
        <f>O201+P201</f>
        <v>58.35000000000001</v>
      </c>
      <c r="R201" s="18"/>
    </row>
    <row r="202" spans="1:18" s="21" customFormat="1" ht="15" customHeight="1">
      <c r="A202" s="17" t="s">
        <v>164</v>
      </c>
      <c r="B202" s="18"/>
      <c r="C202" s="25">
        <v>8.21</v>
      </c>
      <c r="D202" s="25">
        <v>55.74</v>
      </c>
      <c r="E202" s="25">
        <v>628.37</v>
      </c>
      <c r="F202" s="25">
        <v>314.3</v>
      </c>
      <c r="G202" s="25">
        <f>SUM(C202:F202)</f>
        <v>1006.6200000000001</v>
      </c>
      <c r="H202" s="25">
        <v>681.14</v>
      </c>
      <c r="I202" s="22">
        <f>G202+H202</f>
        <v>1687.7600000000002</v>
      </c>
      <c r="J202" s="23"/>
      <c r="K202" s="25">
        <v>11.4</v>
      </c>
      <c r="L202" s="25">
        <v>55.74</v>
      </c>
      <c r="M202" s="25">
        <v>628.37</v>
      </c>
      <c r="N202" s="25">
        <v>243.17</v>
      </c>
      <c r="O202" s="25">
        <f>SUM(K202:N202)</f>
        <v>938.68</v>
      </c>
      <c r="P202" s="25">
        <v>491.15</v>
      </c>
      <c r="Q202" s="26">
        <f>O202+P202</f>
        <v>1429.83</v>
      </c>
      <c r="R202" s="18"/>
    </row>
    <row r="203" spans="1:18" s="21" customFormat="1" ht="9" customHeight="1">
      <c r="A203" s="17"/>
      <c r="B203" s="18"/>
      <c r="C203" s="25"/>
      <c r="D203" s="25"/>
      <c r="E203" s="25"/>
      <c r="F203" s="25"/>
      <c r="G203" s="25"/>
      <c r="H203" s="25"/>
      <c r="I203" s="22"/>
      <c r="J203" s="23"/>
      <c r="K203" s="24"/>
      <c r="L203" s="24"/>
      <c r="M203" s="24"/>
      <c r="N203" s="24"/>
      <c r="O203" s="25"/>
      <c r="P203" s="24"/>
      <c r="Q203" s="26"/>
      <c r="R203" s="18"/>
    </row>
    <row r="204" spans="1:18" s="21" customFormat="1" ht="15" customHeight="1">
      <c r="A204" s="17" t="s">
        <v>165</v>
      </c>
      <c r="B204" s="18"/>
      <c r="C204" s="25">
        <v>0</v>
      </c>
      <c r="D204" s="25">
        <v>19.6</v>
      </c>
      <c r="E204" s="25">
        <v>127.96</v>
      </c>
      <c r="F204" s="25">
        <v>103.13</v>
      </c>
      <c r="G204" s="25">
        <f>SUM(C204:F204)</f>
        <v>250.69</v>
      </c>
      <c r="H204" s="25">
        <v>100.27</v>
      </c>
      <c r="I204" s="22">
        <f>G204+H204</f>
        <v>350.96</v>
      </c>
      <c r="J204" s="23"/>
      <c r="K204" s="25">
        <v>0</v>
      </c>
      <c r="L204" s="25">
        <v>19.6</v>
      </c>
      <c r="M204" s="25">
        <v>129.35</v>
      </c>
      <c r="N204" s="25">
        <v>104.18</v>
      </c>
      <c r="O204" s="25">
        <f>SUM(K204:N204)</f>
        <v>253.13</v>
      </c>
      <c r="P204" s="25">
        <v>107.71</v>
      </c>
      <c r="Q204" s="26">
        <f>O204+P204</f>
        <v>360.84</v>
      </c>
      <c r="R204" s="18"/>
    </row>
    <row r="205" spans="1:18" s="21" customFormat="1" ht="15" customHeight="1">
      <c r="A205" s="18"/>
      <c r="B205" s="17" t="s">
        <v>166</v>
      </c>
      <c r="C205" s="25">
        <v>0</v>
      </c>
      <c r="D205" s="25">
        <v>0</v>
      </c>
      <c r="E205" s="25">
        <v>0</v>
      </c>
      <c r="F205" s="25">
        <v>0</v>
      </c>
      <c r="G205" s="25">
        <f>SUM(C205:F205)</f>
        <v>0</v>
      </c>
      <c r="H205" s="25">
        <v>0</v>
      </c>
      <c r="I205" s="22">
        <f>G205+H205</f>
        <v>0</v>
      </c>
      <c r="J205" s="23" t="s">
        <v>49</v>
      </c>
      <c r="K205" s="25">
        <v>0</v>
      </c>
      <c r="L205" s="25">
        <v>12.03</v>
      </c>
      <c r="M205" s="25">
        <v>63.43</v>
      </c>
      <c r="N205" s="25">
        <v>48.95</v>
      </c>
      <c r="O205" s="25">
        <f>SUM(K205:N205)</f>
        <v>124.41</v>
      </c>
      <c r="P205" s="25">
        <v>43.38</v>
      </c>
      <c r="Q205" s="26">
        <f>O205+P205</f>
        <v>167.79</v>
      </c>
      <c r="R205" s="17" t="s">
        <v>50</v>
      </c>
    </row>
    <row r="206" spans="1:18" s="21" customFormat="1" ht="15" customHeight="1">
      <c r="A206" s="18"/>
      <c r="B206" s="17" t="s">
        <v>167</v>
      </c>
      <c r="C206" s="25">
        <v>0</v>
      </c>
      <c r="D206" s="25">
        <v>0</v>
      </c>
      <c r="E206" s="25">
        <v>0</v>
      </c>
      <c r="F206" s="25">
        <v>0</v>
      </c>
      <c r="G206" s="25">
        <f>SUM(C206:F206)</f>
        <v>0</v>
      </c>
      <c r="H206" s="25">
        <v>0</v>
      </c>
      <c r="I206" s="22">
        <f>G206+H206</f>
        <v>0</v>
      </c>
      <c r="J206" s="23" t="s">
        <v>49</v>
      </c>
      <c r="K206" s="25">
        <v>0</v>
      </c>
      <c r="L206" s="25">
        <v>7.57</v>
      </c>
      <c r="M206" s="25">
        <v>65.92</v>
      </c>
      <c r="N206" s="25">
        <v>55.23</v>
      </c>
      <c r="O206" s="25">
        <f>SUM(K206:N206)</f>
        <v>128.72</v>
      </c>
      <c r="P206" s="25">
        <v>64.33</v>
      </c>
      <c r="Q206" s="26">
        <f>O206+P206</f>
        <v>193.05</v>
      </c>
      <c r="R206" s="17" t="s">
        <v>50</v>
      </c>
    </row>
    <row r="207" spans="1:18" s="21" customFormat="1" ht="9" customHeight="1">
      <c r="A207" s="17"/>
      <c r="B207" s="18"/>
      <c r="C207" s="25"/>
      <c r="D207" s="25"/>
      <c r="E207" s="25"/>
      <c r="F207" s="25"/>
      <c r="G207" s="25"/>
      <c r="H207" s="25"/>
      <c r="I207" s="22"/>
      <c r="J207" s="23"/>
      <c r="K207" s="24"/>
      <c r="L207" s="24"/>
      <c r="M207" s="24"/>
      <c r="N207" s="24"/>
      <c r="O207" s="25"/>
      <c r="P207" s="24"/>
      <c r="Q207" s="26"/>
      <c r="R207" s="18"/>
    </row>
    <row r="208" spans="1:18" s="21" customFormat="1" ht="15" customHeight="1">
      <c r="A208" s="17" t="s">
        <v>168</v>
      </c>
      <c r="B208" s="18"/>
      <c r="C208" s="25">
        <v>1.52</v>
      </c>
      <c r="D208" s="25">
        <v>19.99</v>
      </c>
      <c r="E208" s="25">
        <v>118.4</v>
      </c>
      <c r="F208" s="25">
        <v>99.81</v>
      </c>
      <c r="G208" s="25">
        <f>SUM(C208:F208)</f>
        <v>239.72</v>
      </c>
      <c r="H208" s="25">
        <v>125.2</v>
      </c>
      <c r="I208" s="22">
        <f>G208+H208</f>
        <v>364.92</v>
      </c>
      <c r="J208" s="23"/>
      <c r="K208" s="25">
        <v>1.28</v>
      </c>
      <c r="L208" s="25">
        <v>19.99</v>
      </c>
      <c r="M208" s="25">
        <v>102.56</v>
      </c>
      <c r="N208" s="25">
        <v>85.58</v>
      </c>
      <c r="O208" s="25">
        <f>SUM(K208:N208)</f>
        <v>209.41</v>
      </c>
      <c r="P208" s="25">
        <v>111.56</v>
      </c>
      <c r="Q208" s="26">
        <f>O208+P208</f>
        <v>320.97</v>
      </c>
      <c r="R208" s="18"/>
    </row>
    <row r="209" spans="1:18" s="21" customFormat="1" ht="15" customHeight="1">
      <c r="A209" s="18"/>
      <c r="B209" s="17" t="s">
        <v>169</v>
      </c>
      <c r="C209" s="25">
        <v>0</v>
      </c>
      <c r="D209" s="25">
        <v>0</v>
      </c>
      <c r="E209" s="25">
        <v>0</v>
      </c>
      <c r="F209" s="25">
        <v>0</v>
      </c>
      <c r="G209" s="25">
        <f>SUM(C209:F209)</f>
        <v>0</v>
      </c>
      <c r="H209" s="25">
        <v>0</v>
      </c>
      <c r="I209" s="22">
        <f>G209+H209</f>
        <v>0</v>
      </c>
      <c r="J209" s="23" t="s">
        <v>49</v>
      </c>
      <c r="K209" s="25">
        <v>1.28</v>
      </c>
      <c r="L209" s="25">
        <v>17.19</v>
      </c>
      <c r="M209" s="25">
        <v>84.44</v>
      </c>
      <c r="N209" s="25">
        <v>67.79</v>
      </c>
      <c r="O209" s="25">
        <f>SUM(K209:N209)</f>
        <v>170.7</v>
      </c>
      <c r="P209" s="25">
        <v>95.17</v>
      </c>
      <c r="Q209" s="26">
        <f>O209+P209</f>
        <v>265.87</v>
      </c>
      <c r="R209" s="17" t="s">
        <v>50</v>
      </c>
    </row>
    <row r="210" spans="1:18" s="21" customFormat="1" ht="15" customHeight="1">
      <c r="A210" s="18"/>
      <c r="B210" s="17" t="s">
        <v>170</v>
      </c>
      <c r="C210" s="25">
        <v>0</v>
      </c>
      <c r="D210" s="25">
        <v>0</v>
      </c>
      <c r="E210" s="25">
        <v>0</v>
      </c>
      <c r="F210" s="25">
        <v>0</v>
      </c>
      <c r="G210" s="25">
        <f>SUM(C210:F210)</f>
        <v>0</v>
      </c>
      <c r="H210" s="25">
        <v>0</v>
      </c>
      <c r="I210" s="22">
        <f>G210+H210</f>
        <v>0</v>
      </c>
      <c r="J210" s="23" t="s">
        <v>49</v>
      </c>
      <c r="K210" s="25">
        <v>0</v>
      </c>
      <c r="L210" s="25">
        <v>2.8</v>
      </c>
      <c r="M210" s="25">
        <v>18.12</v>
      </c>
      <c r="N210" s="25">
        <v>17.79</v>
      </c>
      <c r="O210" s="25">
        <f>SUM(K210:N210)</f>
        <v>38.71</v>
      </c>
      <c r="P210" s="25">
        <v>16.39</v>
      </c>
      <c r="Q210" s="26">
        <f>O210+P210</f>
        <v>55.1</v>
      </c>
      <c r="R210" s="17" t="s">
        <v>50</v>
      </c>
    </row>
    <row r="211" spans="1:18" s="21" customFormat="1" ht="9" customHeight="1">
      <c r="A211" s="17"/>
      <c r="B211" s="18"/>
      <c r="C211" s="25"/>
      <c r="D211" s="25"/>
      <c r="E211" s="25"/>
      <c r="F211" s="25"/>
      <c r="G211" s="25"/>
      <c r="H211" s="25"/>
      <c r="I211" s="22"/>
      <c r="J211" s="23"/>
      <c r="K211" s="24"/>
      <c r="L211" s="24"/>
      <c r="M211" s="24"/>
      <c r="N211" s="24"/>
      <c r="O211" s="25"/>
      <c r="P211" s="24"/>
      <c r="Q211" s="26"/>
      <c r="R211" s="18"/>
    </row>
    <row r="212" spans="1:18" s="21" customFormat="1" ht="15" customHeight="1">
      <c r="A212" s="17" t="s">
        <v>171</v>
      </c>
      <c r="B212" s="18"/>
      <c r="C212" s="25">
        <v>6.57</v>
      </c>
      <c r="D212" s="25">
        <v>33.29</v>
      </c>
      <c r="E212" s="25">
        <v>453.42</v>
      </c>
      <c r="F212" s="25">
        <v>517.68</v>
      </c>
      <c r="G212" s="25">
        <f>SUM(C212:F212)</f>
        <v>1010.96</v>
      </c>
      <c r="H212" s="25">
        <v>531.14</v>
      </c>
      <c r="I212" s="22">
        <f>G212+H212</f>
        <v>1542.1</v>
      </c>
      <c r="J212" s="23"/>
      <c r="K212" s="25">
        <v>5.33</v>
      </c>
      <c r="L212" s="25">
        <v>33.29</v>
      </c>
      <c r="M212" s="25">
        <v>454.42</v>
      </c>
      <c r="N212" s="25">
        <v>519.33</v>
      </c>
      <c r="O212" s="25">
        <f>SUM(K212:N212)</f>
        <v>1012.3700000000001</v>
      </c>
      <c r="P212" s="25">
        <v>554.56</v>
      </c>
      <c r="Q212" s="26">
        <f>O212+P212</f>
        <v>1566.93</v>
      </c>
      <c r="R212" s="18"/>
    </row>
    <row r="213" spans="1:18" s="21" customFormat="1" ht="15" customHeight="1">
      <c r="A213" s="17" t="s">
        <v>172</v>
      </c>
      <c r="B213" s="18"/>
      <c r="C213" s="25">
        <v>0</v>
      </c>
      <c r="D213" s="25">
        <v>63.76</v>
      </c>
      <c r="E213" s="25">
        <v>364.16</v>
      </c>
      <c r="F213" s="25">
        <v>150.47</v>
      </c>
      <c r="G213" s="25">
        <f>SUM(C213:F213)</f>
        <v>578.39</v>
      </c>
      <c r="H213" s="25">
        <v>260.24</v>
      </c>
      <c r="I213" s="22">
        <f>G213+H213</f>
        <v>838.63</v>
      </c>
      <c r="J213" s="23"/>
      <c r="K213" s="25">
        <v>4.22</v>
      </c>
      <c r="L213" s="25">
        <v>63.76</v>
      </c>
      <c r="M213" s="25">
        <v>367.05</v>
      </c>
      <c r="N213" s="25">
        <v>152.21</v>
      </c>
      <c r="O213" s="25">
        <f>SUM(K213:N213)</f>
        <v>587.24</v>
      </c>
      <c r="P213" s="25">
        <v>268.94</v>
      </c>
      <c r="Q213" s="26">
        <f>O213+P213</f>
        <v>856.1800000000001</v>
      </c>
      <c r="R213" s="18"/>
    </row>
    <row r="214" spans="1:18" s="21" customFormat="1" ht="15" customHeight="1">
      <c r="A214" s="17" t="s">
        <v>173</v>
      </c>
      <c r="B214" s="18"/>
      <c r="C214" s="25">
        <v>36.53</v>
      </c>
      <c r="D214" s="25">
        <v>156.63</v>
      </c>
      <c r="E214" s="25">
        <v>1749.94</v>
      </c>
      <c r="F214" s="25">
        <v>1232.17</v>
      </c>
      <c r="G214" s="25">
        <f>SUM(C214:F214)</f>
        <v>3175.2700000000004</v>
      </c>
      <c r="H214" s="25">
        <v>1752.2</v>
      </c>
      <c r="I214" s="22">
        <f>G214+H214</f>
        <v>4927.47</v>
      </c>
      <c r="J214" s="23"/>
      <c r="K214" s="25">
        <v>19.61</v>
      </c>
      <c r="L214" s="25">
        <v>156.63</v>
      </c>
      <c r="M214" s="25">
        <v>1750.42</v>
      </c>
      <c r="N214" s="25">
        <v>1239.24</v>
      </c>
      <c r="O214" s="25">
        <f>SUM(K214:N214)</f>
        <v>3165.9</v>
      </c>
      <c r="P214" s="25">
        <v>1776.13</v>
      </c>
      <c r="Q214" s="26">
        <f>O214+P214</f>
        <v>4942.030000000001</v>
      </c>
      <c r="R214" s="18"/>
    </row>
    <row r="215" spans="1:18" s="21" customFormat="1" ht="15" customHeight="1">
      <c r="A215" s="17" t="s">
        <v>174</v>
      </c>
      <c r="B215" s="18"/>
      <c r="C215" s="25">
        <v>0</v>
      </c>
      <c r="D215" s="25">
        <v>12.63</v>
      </c>
      <c r="E215" s="25">
        <v>163.51</v>
      </c>
      <c r="F215" s="25">
        <v>0</v>
      </c>
      <c r="G215" s="25">
        <f>SUM(C215:F215)</f>
        <v>176.14</v>
      </c>
      <c r="H215" s="25">
        <v>0</v>
      </c>
      <c r="I215" s="22">
        <f>G215+H215</f>
        <v>176.14</v>
      </c>
      <c r="J215" s="23"/>
      <c r="K215" s="25">
        <v>0.5</v>
      </c>
      <c r="L215" s="25">
        <v>12.13</v>
      </c>
      <c r="M215" s="25">
        <v>163.51</v>
      </c>
      <c r="N215" s="25">
        <v>0</v>
      </c>
      <c r="O215" s="25">
        <f>SUM(K215:N215)</f>
        <v>176.14</v>
      </c>
      <c r="P215" s="25">
        <v>91.22</v>
      </c>
      <c r="Q215" s="26">
        <f>O215+P215</f>
        <v>267.36</v>
      </c>
      <c r="R215" s="18"/>
    </row>
    <row r="216" spans="1:18" s="21" customFormat="1" ht="15" customHeight="1">
      <c r="A216" s="17" t="s">
        <v>175</v>
      </c>
      <c r="B216" s="18"/>
      <c r="C216" s="25">
        <v>0</v>
      </c>
      <c r="D216" s="25">
        <v>9</v>
      </c>
      <c r="E216" s="25">
        <v>83.76</v>
      </c>
      <c r="F216" s="25">
        <v>0</v>
      </c>
      <c r="G216" s="25">
        <f>SUM(C216:F216)</f>
        <v>92.76</v>
      </c>
      <c r="H216" s="25">
        <v>0</v>
      </c>
      <c r="I216" s="22">
        <f>G216+H216</f>
        <v>92.76</v>
      </c>
      <c r="J216" s="23"/>
      <c r="K216" s="25">
        <v>0</v>
      </c>
      <c r="L216" s="25">
        <v>10</v>
      </c>
      <c r="M216" s="25">
        <v>84.76</v>
      </c>
      <c r="N216" s="25">
        <v>2</v>
      </c>
      <c r="O216" s="25">
        <f>SUM(K216:N216)</f>
        <v>96.76</v>
      </c>
      <c r="P216" s="25">
        <v>0</v>
      </c>
      <c r="Q216" s="26">
        <f>O216+P216</f>
        <v>96.76</v>
      </c>
      <c r="R216" s="18"/>
    </row>
    <row r="217" spans="1:18" s="21" customFormat="1" ht="9" customHeight="1">
      <c r="A217" s="17"/>
      <c r="B217" s="18"/>
      <c r="C217" s="25"/>
      <c r="D217" s="25"/>
      <c r="E217" s="25"/>
      <c r="F217" s="25"/>
      <c r="G217" s="25"/>
      <c r="H217" s="25"/>
      <c r="I217" s="22"/>
      <c r="J217" s="23"/>
      <c r="K217" s="24"/>
      <c r="L217" s="24"/>
      <c r="M217" s="24"/>
      <c r="N217" s="24"/>
      <c r="O217" s="25"/>
      <c r="P217" s="24"/>
      <c r="Q217" s="26"/>
      <c r="R217" s="18"/>
    </row>
    <row r="218" spans="1:18" s="21" customFormat="1" ht="15" customHeight="1">
      <c r="A218" s="17" t="s">
        <v>176</v>
      </c>
      <c r="B218" s="18"/>
      <c r="C218" s="25">
        <v>0</v>
      </c>
      <c r="D218" s="25">
        <v>17.62</v>
      </c>
      <c r="E218" s="25">
        <v>152.83</v>
      </c>
      <c r="F218" s="25">
        <v>0</v>
      </c>
      <c r="G218" s="25">
        <f>SUM(C218:F218)</f>
        <v>170.45000000000002</v>
      </c>
      <c r="H218" s="25">
        <v>0</v>
      </c>
      <c r="I218" s="22">
        <f>G218+H218</f>
        <v>170.45000000000002</v>
      </c>
      <c r="J218" s="23"/>
      <c r="K218" s="25">
        <v>0.29</v>
      </c>
      <c r="L218" s="25">
        <v>17.52</v>
      </c>
      <c r="M218" s="25">
        <v>153.83</v>
      </c>
      <c r="N218" s="25">
        <v>51.54</v>
      </c>
      <c r="O218" s="25">
        <f>SUM(K218:N218)</f>
        <v>223.18</v>
      </c>
      <c r="P218" s="25">
        <v>98.35</v>
      </c>
      <c r="Q218" s="26">
        <f>O218+P218</f>
        <v>321.53</v>
      </c>
      <c r="R218" s="18"/>
    </row>
    <row r="219" spans="1:18" s="21" customFormat="1" ht="15" customHeight="1">
      <c r="A219" s="17" t="s">
        <v>177</v>
      </c>
      <c r="B219" s="18"/>
      <c r="C219" s="25">
        <v>132.6</v>
      </c>
      <c r="D219" s="25">
        <v>874.86</v>
      </c>
      <c r="E219" s="25">
        <v>5448.9</v>
      </c>
      <c r="F219" s="25">
        <v>3358.71</v>
      </c>
      <c r="G219" s="25">
        <f>SUM(C219:F219)</f>
        <v>9815.07</v>
      </c>
      <c r="H219" s="25">
        <v>5603.1</v>
      </c>
      <c r="I219" s="22">
        <f>G219+H219</f>
        <v>15418.17</v>
      </c>
      <c r="J219" s="23"/>
      <c r="K219" s="25">
        <v>130.62</v>
      </c>
      <c r="L219" s="25">
        <v>874.86</v>
      </c>
      <c r="M219" s="25">
        <v>5452.27</v>
      </c>
      <c r="N219" s="25">
        <v>3385.85</v>
      </c>
      <c r="O219" s="25">
        <f>SUM(K219:N219)</f>
        <v>9843.6</v>
      </c>
      <c r="P219" s="25">
        <v>4682.88</v>
      </c>
      <c r="Q219" s="26">
        <f>O219+P219</f>
        <v>14526.48</v>
      </c>
      <c r="R219" s="18"/>
    </row>
    <row r="220" spans="1:18" s="21" customFormat="1" ht="15" customHeight="1">
      <c r="A220" s="17" t="s">
        <v>178</v>
      </c>
      <c r="B220" s="18"/>
      <c r="C220" s="25">
        <v>0</v>
      </c>
      <c r="D220" s="25">
        <v>26.15</v>
      </c>
      <c r="E220" s="25">
        <v>153.98</v>
      </c>
      <c r="F220" s="25">
        <v>0</v>
      </c>
      <c r="G220" s="25">
        <f>SUM(C220:F220)</f>
        <v>180.13</v>
      </c>
      <c r="H220" s="25">
        <v>0</v>
      </c>
      <c r="I220" s="22">
        <f>G220+H220</f>
        <v>180.13</v>
      </c>
      <c r="J220" s="23"/>
      <c r="K220" s="25">
        <v>2.21</v>
      </c>
      <c r="L220" s="25">
        <v>27.15</v>
      </c>
      <c r="M220" s="25">
        <v>158.98</v>
      </c>
      <c r="N220" s="25">
        <v>0.34</v>
      </c>
      <c r="O220" s="25">
        <f>SUM(K220:N220)</f>
        <v>188.67999999999998</v>
      </c>
      <c r="P220" s="25">
        <v>87.16</v>
      </c>
      <c r="Q220" s="26">
        <f>O220+P220</f>
        <v>275.84</v>
      </c>
      <c r="R220" s="18"/>
    </row>
    <row r="221" spans="1:18" s="21" customFormat="1" ht="15" customHeight="1">
      <c r="A221" s="17" t="s">
        <v>179</v>
      </c>
      <c r="B221" s="18"/>
      <c r="C221" s="25">
        <v>0</v>
      </c>
      <c r="D221" s="25">
        <v>1.57</v>
      </c>
      <c r="E221" s="25">
        <v>35.74</v>
      </c>
      <c r="F221" s="25">
        <v>0</v>
      </c>
      <c r="G221" s="25">
        <f>SUM(C221:F221)</f>
        <v>37.31</v>
      </c>
      <c r="H221" s="25">
        <v>0</v>
      </c>
      <c r="I221" s="22">
        <f>G221+H221</f>
        <v>37.31</v>
      </c>
      <c r="J221" s="23"/>
      <c r="K221" s="25">
        <v>0</v>
      </c>
      <c r="L221" s="25">
        <v>2.29</v>
      </c>
      <c r="M221" s="25">
        <v>41.74</v>
      </c>
      <c r="N221" s="25">
        <v>11.28</v>
      </c>
      <c r="O221" s="25">
        <f>SUM(K221:N221)</f>
        <v>55.31</v>
      </c>
      <c r="P221" s="25">
        <v>30</v>
      </c>
      <c r="Q221" s="26">
        <f>O221+P221</f>
        <v>85.31</v>
      </c>
      <c r="R221" s="18"/>
    </row>
    <row r="222" spans="1:18" s="21" customFormat="1" ht="9" customHeight="1">
      <c r="A222" s="17"/>
      <c r="B222" s="18"/>
      <c r="C222" s="25"/>
      <c r="D222" s="25"/>
      <c r="E222" s="25"/>
      <c r="F222" s="25"/>
      <c r="G222" s="25"/>
      <c r="H222" s="25"/>
      <c r="I222" s="22"/>
      <c r="J222" s="23"/>
      <c r="K222" s="24"/>
      <c r="L222" s="24"/>
      <c r="M222" s="24"/>
      <c r="N222" s="24"/>
      <c r="O222" s="25"/>
      <c r="P222" s="24"/>
      <c r="Q222" s="26"/>
      <c r="R222" s="18"/>
    </row>
    <row r="223" spans="1:18" s="21" customFormat="1" ht="15" customHeight="1">
      <c r="A223" s="17" t="s">
        <v>180</v>
      </c>
      <c r="B223" s="18"/>
      <c r="C223" s="25">
        <v>8.99</v>
      </c>
      <c r="D223" s="25">
        <v>36.12</v>
      </c>
      <c r="E223" s="25">
        <v>365.65</v>
      </c>
      <c r="F223" s="25">
        <v>358.22</v>
      </c>
      <c r="G223" s="25">
        <f>SUM(C223:F223)</f>
        <v>768.98</v>
      </c>
      <c r="H223" s="25">
        <v>414.94</v>
      </c>
      <c r="I223" s="22">
        <f>G223+H223</f>
        <v>1183.92</v>
      </c>
      <c r="J223" s="23"/>
      <c r="K223" s="25">
        <v>4.1</v>
      </c>
      <c r="L223" s="25">
        <v>36.12</v>
      </c>
      <c r="M223" s="25">
        <v>365.61</v>
      </c>
      <c r="N223" s="25">
        <v>360.09</v>
      </c>
      <c r="O223" s="25">
        <f>SUM(K223:N223)</f>
        <v>765.9200000000001</v>
      </c>
      <c r="P223" s="25">
        <v>397.47</v>
      </c>
      <c r="Q223" s="26">
        <f>O223+P223</f>
        <v>1163.39</v>
      </c>
      <c r="R223" s="18"/>
    </row>
    <row r="224" spans="1:18" s="21" customFormat="1" ht="15" customHeight="1">
      <c r="A224" s="18"/>
      <c r="B224" s="17" t="s">
        <v>181</v>
      </c>
      <c r="C224" s="25">
        <v>0</v>
      </c>
      <c r="D224" s="25">
        <v>0</v>
      </c>
      <c r="E224" s="25">
        <v>0</v>
      </c>
      <c r="F224" s="25">
        <v>0</v>
      </c>
      <c r="G224" s="25">
        <f>SUM(C224:F224)</f>
        <v>0</v>
      </c>
      <c r="H224" s="25">
        <v>0</v>
      </c>
      <c r="I224" s="22">
        <f>G224+H224</f>
        <v>0</v>
      </c>
      <c r="J224" s="23" t="s">
        <v>49</v>
      </c>
      <c r="K224" s="25">
        <v>1.2</v>
      </c>
      <c r="L224" s="25">
        <v>11.71</v>
      </c>
      <c r="M224" s="25">
        <v>91.62</v>
      </c>
      <c r="N224" s="25">
        <v>86.25</v>
      </c>
      <c r="O224" s="25">
        <f>SUM(K224:N224)</f>
        <v>190.78</v>
      </c>
      <c r="P224" s="25">
        <v>122.23</v>
      </c>
      <c r="Q224" s="26">
        <f>O224+P224</f>
        <v>313.01</v>
      </c>
      <c r="R224" s="17" t="s">
        <v>50</v>
      </c>
    </row>
    <row r="225" spans="1:18" s="21" customFormat="1" ht="15" customHeight="1">
      <c r="A225" s="18"/>
      <c r="B225" s="17" t="s">
        <v>182</v>
      </c>
      <c r="C225" s="25">
        <v>0</v>
      </c>
      <c r="D225" s="25">
        <v>0</v>
      </c>
      <c r="E225" s="25">
        <v>0</v>
      </c>
      <c r="F225" s="25">
        <v>0</v>
      </c>
      <c r="G225" s="25">
        <f>SUM(C225:F225)</f>
        <v>0</v>
      </c>
      <c r="H225" s="25">
        <v>0</v>
      </c>
      <c r="I225" s="22">
        <f>G225+H225</f>
        <v>0</v>
      </c>
      <c r="J225" s="23" t="s">
        <v>49</v>
      </c>
      <c r="K225" s="25">
        <v>2.9</v>
      </c>
      <c r="L225" s="25">
        <v>24.41</v>
      </c>
      <c r="M225" s="25">
        <v>273.99</v>
      </c>
      <c r="N225" s="25">
        <v>273.84</v>
      </c>
      <c r="O225" s="25">
        <f>SUM(K225:N225)</f>
        <v>575.14</v>
      </c>
      <c r="P225" s="25">
        <v>275.24</v>
      </c>
      <c r="Q225" s="26">
        <f>O225+P225</f>
        <v>850.38</v>
      </c>
      <c r="R225" s="17" t="s">
        <v>50</v>
      </c>
    </row>
    <row r="226" spans="1:18" s="21" customFormat="1" ht="9" customHeight="1">
      <c r="A226" s="17"/>
      <c r="B226" s="18"/>
      <c r="C226" s="25"/>
      <c r="D226" s="25"/>
      <c r="E226" s="25"/>
      <c r="F226" s="25"/>
      <c r="G226" s="25"/>
      <c r="H226" s="25"/>
      <c r="I226" s="22"/>
      <c r="J226" s="23"/>
      <c r="K226" s="24"/>
      <c r="L226" s="24"/>
      <c r="M226" s="24"/>
      <c r="N226" s="24"/>
      <c r="O226" s="25"/>
      <c r="P226" s="24"/>
      <c r="Q226" s="26"/>
      <c r="R226" s="18"/>
    </row>
    <row r="227" spans="1:18" s="21" customFormat="1" ht="15" customHeight="1">
      <c r="A227" s="17" t="s">
        <v>183</v>
      </c>
      <c r="B227" s="18"/>
      <c r="C227" s="25">
        <v>9.81</v>
      </c>
      <c r="D227" s="25">
        <v>88.87</v>
      </c>
      <c r="E227" s="25">
        <v>799.57</v>
      </c>
      <c r="F227" s="25">
        <v>0</v>
      </c>
      <c r="G227" s="25">
        <f aca="true" t="shared" si="28" ref="G227:G232">SUM(C227:F227)</f>
        <v>898.25</v>
      </c>
      <c r="H227" s="25">
        <v>420.6</v>
      </c>
      <c r="I227" s="22">
        <f aca="true" t="shared" si="29" ref="I227:I232">G227+H227</f>
        <v>1318.85</v>
      </c>
      <c r="J227" s="23"/>
      <c r="K227" s="25">
        <v>6.05</v>
      </c>
      <c r="L227" s="25">
        <v>88.87</v>
      </c>
      <c r="M227" s="25">
        <v>799.57</v>
      </c>
      <c r="N227" s="25">
        <v>1.88</v>
      </c>
      <c r="O227" s="25">
        <f aca="true" t="shared" si="30" ref="O227:O232">SUM(K227:N227)</f>
        <v>896.37</v>
      </c>
      <c r="P227" s="25">
        <v>439.34</v>
      </c>
      <c r="Q227" s="26">
        <f aca="true" t="shared" si="31" ref="Q227:Q232">O227+P227</f>
        <v>1335.71</v>
      </c>
      <c r="R227" s="18"/>
    </row>
    <row r="228" spans="1:18" s="21" customFormat="1" ht="15" customHeight="1">
      <c r="A228" s="18"/>
      <c r="B228" s="17" t="s">
        <v>184</v>
      </c>
      <c r="C228" s="25">
        <v>0</v>
      </c>
      <c r="D228" s="25">
        <v>0</v>
      </c>
      <c r="E228" s="25">
        <v>0</v>
      </c>
      <c r="F228" s="25">
        <v>0</v>
      </c>
      <c r="G228" s="25">
        <f t="shared" si="28"/>
        <v>0</v>
      </c>
      <c r="H228" s="25">
        <v>0</v>
      </c>
      <c r="I228" s="22">
        <f t="shared" si="29"/>
        <v>0</v>
      </c>
      <c r="J228" s="23" t="s">
        <v>49</v>
      </c>
      <c r="K228" s="25">
        <v>2.56</v>
      </c>
      <c r="L228" s="25">
        <v>30.66</v>
      </c>
      <c r="M228" s="25">
        <v>316.82</v>
      </c>
      <c r="N228" s="25">
        <v>0.73</v>
      </c>
      <c r="O228" s="25">
        <f t="shared" si="30"/>
        <v>350.77</v>
      </c>
      <c r="P228" s="25">
        <v>144.39</v>
      </c>
      <c r="Q228" s="26">
        <f t="shared" si="31"/>
        <v>495.15999999999997</v>
      </c>
      <c r="R228" s="17" t="s">
        <v>50</v>
      </c>
    </row>
    <row r="229" spans="1:18" s="21" customFormat="1" ht="15" customHeight="1">
      <c r="A229" s="18"/>
      <c r="B229" s="17" t="s">
        <v>185</v>
      </c>
      <c r="C229" s="25">
        <v>0</v>
      </c>
      <c r="D229" s="25">
        <v>0</v>
      </c>
      <c r="E229" s="25">
        <v>0</v>
      </c>
      <c r="F229" s="25">
        <v>0</v>
      </c>
      <c r="G229" s="25">
        <f t="shared" si="28"/>
        <v>0</v>
      </c>
      <c r="H229" s="25">
        <v>0</v>
      </c>
      <c r="I229" s="22">
        <f t="shared" si="29"/>
        <v>0</v>
      </c>
      <c r="J229" s="23" t="s">
        <v>49</v>
      </c>
      <c r="K229" s="25">
        <v>0.55</v>
      </c>
      <c r="L229" s="25">
        <v>3</v>
      </c>
      <c r="M229" s="25">
        <v>25.24</v>
      </c>
      <c r="N229" s="25">
        <v>0</v>
      </c>
      <c r="O229" s="25">
        <f t="shared" si="30"/>
        <v>28.79</v>
      </c>
      <c r="P229" s="25">
        <v>26.4</v>
      </c>
      <c r="Q229" s="26">
        <f t="shared" si="31"/>
        <v>55.19</v>
      </c>
      <c r="R229" s="17" t="s">
        <v>50</v>
      </c>
    </row>
    <row r="230" spans="1:18" s="21" customFormat="1" ht="15" customHeight="1">
      <c r="A230" s="18"/>
      <c r="B230" s="17" t="s">
        <v>186</v>
      </c>
      <c r="C230" s="25">
        <v>0</v>
      </c>
      <c r="D230" s="25">
        <v>0</v>
      </c>
      <c r="E230" s="25">
        <v>0</v>
      </c>
      <c r="F230" s="25">
        <v>0</v>
      </c>
      <c r="G230" s="25">
        <f t="shared" si="28"/>
        <v>0</v>
      </c>
      <c r="H230" s="25">
        <v>0</v>
      </c>
      <c r="I230" s="22">
        <f t="shared" si="29"/>
        <v>0</v>
      </c>
      <c r="J230" s="23" t="s">
        <v>49</v>
      </c>
      <c r="K230" s="25">
        <v>1.43</v>
      </c>
      <c r="L230" s="25">
        <v>45.11</v>
      </c>
      <c r="M230" s="25">
        <v>338.36</v>
      </c>
      <c r="N230" s="25">
        <v>1.02</v>
      </c>
      <c r="O230" s="25">
        <f t="shared" si="30"/>
        <v>385.92</v>
      </c>
      <c r="P230" s="25">
        <v>189.76</v>
      </c>
      <c r="Q230" s="26">
        <f t="shared" si="31"/>
        <v>575.6800000000001</v>
      </c>
      <c r="R230" s="17" t="s">
        <v>50</v>
      </c>
    </row>
    <row r="231" spans="1:18" s="21" customFormat="1" ht="15" customHeight="1">
      <c r="A231" s="18"/>
      <c r="B231" s="17" t="s">
        <v>187</v>
      </c>
      <c r="C231" s="25">
        <v>0</v>
      </c>
      <c r="D231" s="25">
        <v>0</v>
      </c>
      <c r="E231" s="25">
        <v>0</v>
      </c>
      <c r="F231" s="25">
        <v>0</v>
      </c>
      <c r="G231" s="25">
        <f t="shared" si="28"/>
        <v>0</v>
      </c>
      <c r="H231" s="25">
        <v>0</v>
      </c>
      <c r="I231" s="22">
        <f t="shared" si="29"/>
        <v>0</v>
      </c>
      <c r="J231" s="23" t="s">
        <v>49</v>
      </c>
      <c r="K231" s="25">
        <v>1.29</v>
      </c>
      <c r="L231" s="25">
        <v>6.72</v>
      </c>
      <c r="M231" s="25">
        <v>93.68</v>
      </c>
      <c r="N231" s="25">
        <v>0.13</v>
      </c>
      <c r="O231" s="25">
        <f t="shared" si="30"/>
        <v>101.82000000000001</v>
      </c>
      <c r="P231" s="25">
        <v>55.32</v>
      </c>
      <c r="Q231" s="26">
        <f t="shared" si="31"/>
        <v>157.14000000000001</v>
      </c>
      <c r="R231" s="17" t="s">
        <v>50</v>
      </c>
    </row>
    <row r="232" spans="1:18" s="21" customFormat="1" ht="15" customHeight="1">
      <c r="A232" s="18"/>
      <c r="B232" s="17" t="s">
        <v>188</v>
      </c>
      <c r="C232" s="25">
        <v>0</v>
      </c>
      <c r="D232" s="25">
        <v>0</v>
      </c>
      <c r="E232" s="25">
        <v>0</v>
      </c>
      <c r="F232" s="25">
        <v>0</v>
      </c>
      <c r="G232" s="25">
        <f t="shared" si="28"/>
        <v>0</v>
      </c>
      <c r="H232" s="25">
        <v>0</v>
      </c>
      <c r="I232" s="22">
        <f t="shared" si="29"/>
        <v>0</v>
      </c>
      <c r="J232" s="23" t="s">
        <v>49</v>
      </c>
      <c r="K232" s="25">
        <v>0.22</v>
      </c>
      <c r="L232" s="25">
        <v>3.38</v>
      </c>
      <c r="M232" s="25">
        <v>25.47</v>
      </c>
      <c r="N232" s="25">
        <v>0</v>
      </c>
      <c r="O232" s="25">
        <f t="shared" si="30"/>
        <v>29.07</v>
      </c>
      <c r="P232" s="25">
        <v>23.47</v>
      </c>
      <c r="Q232" s="26">
        <f t="shared" si="31"/>
        <v>52.54</v>
      </c>
      <c r="R232" s="17" t="s">
        <v>50</v>
      </c>
    </row>
    <row r="233" spans="1:18" s="21" customFormat="1" ht="9" customHeight="1">
      <c r="A233" s="17"/>
      <c r="B233" s="18"/>
      <c r="C233" s="25"/>
      <c r="D233" s="25"/>
      <c r="E233" s="25"/>
      <c r="F233" s="25"/>
      <c r="G233" s="25"/>
      <c r="H233" s="25"/>
      <c r="I233" s="22"/>
      <c r="J233" s="23"/>
      <c r="K233" s="24"/>
      <c r="L233" s="24"/>
      <c r="M233" s="24"/>
      <c r="N233" s="24"/>
      <c r="O233" s="25"/>
      <c r="P233" s="24"/>
      <c r="Q233" s="26"/>
      <c r="R233" s="18"/>
    </row>
    <row r="234" spans="1:18" s="21" customFormat="1" ht="15" customHeight="1">
      <c r="A234" s="17" t="s">
        <v>189</v>
      </c>
      <c r="B234" s="18"/>
      <c r="C234" s="25">
        <v>3.87</v>
      </c>
      <c r="D234" s="25">
        <v>7.22</v>
      </c>
      <c r="E234" s="25">
        <v>81.66</v>
      </c>
      <c r="F234" s="25">
        <v>0</v>
      </c>
      <c r="G234" s="25">
        <f>SUM(C234:F234)</f>
        <v>92.75</v>
      </c>
      <c r="H234" s="25">
        <v>0</v>
      </c>
      <c r="I234" s="22">
        <f>G234+H234</f>
        <v>92.75</v>
      </c>
      <c r="J234" s="23"/>
      <c r="K234" s="25">
        <v>3.87</v>
      </c>
      <c r="L234" s="25">
        <v>7.22</v>
      </c>
      <c r="M234" s="25">
        <v>81.66</v>
      </c>
      <c r="N234" s="25">
        <v>32.34</v>
      </c>
      <c r="O234" s="25">
        <f>SUM(K234:N234)</f>
        <v>125.09</v>
      </c>
      <c r="P234" s="25">
        <v>55.3</v>
      </c>
      <c r="Q234" s="26">
        <f>O234+P234</f>
        <v>180.39</v>
      </c>
      <c r="R234" s="18"/>
    </row>
    <row r="235" spans="1:18" s="21" customFormat="1" ht="15" customHeight="1">
      <c r="A235" s="17" t="s">
        <v>190</v>
      </c>
      <c r="B235" s="18"/>
      <c r="C235" s="25">
        <v>29.05</v>
      </c>
      <c r="D235" s="25">
        <v>116.89</v>
      </c>
      <c r="E235" s="25">
        <v>1875.88</v>
      </c>
      <c r="F235" s="25">
        <v>697.58</v>
      </c>
      <c r="G235" s="25">
        <f>SUM(C235:F235)</f>
        <v>2719.4</v>
      </c>
      <c r="H235" s="25">
        <v>1492.4</v>
      </c>
      <c r="I235" s="22">
        <f>G235+H235</f>
        <v>4211.8</v>
      </c>
      <c r="J235" s="23"/>
      <c r="K235" s="25">
        <v>17.02</v>
      </c>
      <c r="L235" s="25">
        <v>116.39</v>
      </c>
      <c r="M235" s="25">
        <v>1875.12</v>
      </c>
      <c r="N235" s="25">
        <v>715.05</v>
      </c>
      <c r="O235" s="25">
        <f>SUM(K235:N235)</f>
        <v>2723.58</v>
      </c>
      <c r="P235" s="25">
        <v>1532.05</v>
      </c>
      <c r="Q235" s="26">
        <f>O235+P235</f>
        <v>4255.63</v>
      </c>
      <c r="R235" s="18"/>
    </row>
    <row r="236" spans="1:18" s="21" customFormat="1" ht="9" customHeight="1">
      <c r="A236" s="17"/>
      <c r="B236" s="18"/>
      <c r="C236" s="25"/>
      <c r="D236" s="25"/>
      <c r="E236" s="25"/>
      <c r="F236" s="25"/>
      <c r="G236" s="25"/>
      <c r="H236" s="25"/>
      <c r="I236" s="22"/>
      <c r="J236" s="23"/>
      <c r="K236" s="24"/>
      <c r="L236" s="24"/>
      <c r="M236" s="24"/>
      <c r="N236" s="24"/>
      <c r="O236" s="25"/>
      <c r="P236" s="24"/>
      <c r="Q236" s="26"/>
      <c r="R236" s="18"/>
    </row>
    <row r="237" spans="1:18" s="21" customFormat="1" ht="15" customHeight="1">
      <c r="A237" s="17" t="s">
        <v>191</v>
      </c>
      <c r="B237" s="18"/>
      <c r="C237" s="25">
        <v>14.46</v>
      </c>
      <c r="D237" s="25">
        <v>106.04</v>
      </c>
      <c r="E237" s="25">
        <v>980.2</v>
      </c>
      <c r="F237" s="25">
        <v>614.78</v>
      </c>
      <c r="G237" s="25">
        <f aca="true" t="shared" si="32" ref="G237:G242">SUM(C237:F237)</f>
        <v>1715.48</v>
      </c>
      <c r="H237" s="25">
        <v>885.54</v>
      </c>
      <c r="I237" s="22">
        <f aca="true" t="shared" si="33" ref="I237:I242">G237+H237</f>
        <v>2601.02</v>
      </c>
      <c r="J237" s="23"/>
      <c r="K237" s="25">
        <v>10.16</v>
      </c>
      <c r="L237" s="25">
        <v>106.68</v>
      </c>
      <c r="M237" s="25">
        <v>989.24</v>
      </c>
      <c r="N237" s="25">
        <v>615.01</v>
      </c>
      <c r="O237" s="25">
        <f aca="true" t="shared" si="34" ref="O237:O242">SUM(K237:N237)</f>
        <v>1721.09</v>
      </c>
      <c r="P237" s="25">
        <v>823.85</v>
      </c>
      <c r="Q237" s="26">
        <f aca="true" t="shared" si="35" ref="Q237:Q242">O237+P237</f>
        <v>2544.94</v>
      </c>
      <c r="R237" s="18"/>
    </row>
    <row r="238" spans="1:18" s="21" customFormat="1" ht="15" customHeight="1">
      <c r="A238" s="18"/>
      <c r="B238" s="17" t="s">
        <v>192</v>
      </c>
      <c r="C238" s="25">
        <v>0</v>
      </c>
      <c r="D238" s="25">
        <v>0</v>
      </c>
      <c r="E238" s="25">
        <v>0</v>
      </c>
      <c r="F238" s="25">
        <v>0</v>
      </c>
      <c r="G238" s="25">
        <f t="shared" si="32"/>
        <v>0</v>
      </c>
      <c r="H238" s="25">
        <v>0</v>
      </c>
      <c r="I238" s="22">
        <f t="shared" si="33"/>
        <v>0</v>
      </c>
      <c r="J238" s="23" t="s">
        <v>49</v>
      </c>
      <c r="K238" s="25">
        <v>2.11</v>
      </c>
      <c r="L238" s="25">
        <v>20.94</v>
      </c>
      <c r="M238" s="25">
        <v>201.18</v>
      </c>
      <c r="N238" s="25">
        <v>121.89</v>
      </c>
      <c r="O238" s="25">
        <f t="shared" si="34"/>
        <v>346.12</v>
      </c>
      <c r="P238" s="25">
        <v>173.29</v>
      </c>
      <c r="Q238" s="26">
        <f t="shared" si="35"/>
        <v>519.41</v>
      </c>
      <c r="R238" s="17" t="s">
        <v>50</v>
      </c>
    </row>
    <row r="239" spans="1:18" s="21" customFormat="1" ht="15" customHeight="1">
      <c r="A239" s="18"/>
      <c r="B239" s="17" t="s">
        <v>193</v>
      </c>
      <c r="C239" s="25">
        <v>0</v>
      </c>
      <c r="D239" s="25">
        <v>0</v>
      </c>
      <c r="E239" s="25">
        <v>0</v>
      </c>
      <c r="F239" s="25">
        <v>0</v>
      </c>
      <c r="G239" s="25">
        <f t="shared" si="32"/>
        <v>0</v>
      </c>
      <c r="H239" s="25">
        <v>0</v>
      </c>
      <c r="I239" s="22">
        <f t="shared" si="33"/>
        <v>0</v>
      </c>
      <c r="J239" s="23" t="s">
        <v>49</v>
      </c>
      <c r="K239" s="25">
        <v>4</v>
      </c>
      <c r="L239" s="25">
        <v>23.77</v>
      </c>
      <c r="M239" s="25">
        <v>300.03</v>
      </c>
      <c r="N239" s="25">
        <v>196.82</v>
      </c>
      <c r="O239" s="25">
        <f t="shared" si="34"/>
        <v>524.6199999999999</v>
      </c>
      <c r="P239" s="25">
        <v>263.76</v>
      </c>
      <c r="Q239" s="26">
        <f t="shared" si="35"/>
        <v>788.3799999999999</v>
      </c>
      <c r="R239" s="17" t="s">
        <v>50</v>
      </c>
    </row>
    <row r="240" spans="1:18" s="21" customFormat="1" ht="15" customHeight="1">
      <c r="A240" s="18"/>
      <c r="B240" s="17" t="s">
        <v>194</v>
      </c>
      <c r="C240" s="25">
        <v>0</v>
      </c>
      <c r="D240" s="25">
        <v>0</v>
      </c>
      <c r="E240" s="25">
        <v>0</v>
      </c>
      <c r="F240" s="25">
        <v>0</v>
      </c>
      <c r="G240" s="25">
        <f t="shared" si="32"/>
        <v>0</v>
      </c>
      <c r="H240" s="25">
        <v>0</v>
      </c>
      <c r="I240" s="22">
        <f t="shared" si="33"/>
        <v>0</v>
      </c>
      <c r="J240" s="23" t="s">
        <v>49</v>
      </c>
      <c r="K240" s="25">
        <v>3.69</v>
      </c>
      <c r="L240" s="25">
        <v>39.28</v>
      </c>
      <c r="M240" s="25">
        <v>307.84</v>
      </c>
      <c r="N240" s="25">
        <v>171.9</v>
      </c>
      <c r="O240" s="25">
        <f t="shared" si="34"/>
        <v>522.7099999999999</v>
      </c>
      <c r="P240" s="25">
        <v>235.66</v>
      </c>
      <c r="Q240" s="26">
        <f t="shared" si="35"/>
        <v>758.3699999999999</v>
      </c>
      <c r="R240" s="17" t="s">
        <v>50</v>
      </c>
    </row>
    <row r="241" spans="1:18" s="21" customFormat="1" ht="15" customHeight="1">
      <c r="A241" s="18"/>
      <c r="B241" s="17" t="s">
        <v>195</v>
      </c>
      <c r="C241" s="25">
        <v>0</v>
      </c>
      <c r="D241" s="25">
        <v>0</v>
      </c>
      <c r="E241" s="25">
        <v>0</v>
      </c>
      <c r="F241" s="25">
        <v>0</v>
      </c>
      <c r="G241" s="25">
        <f t="shared" si="32"/>
        <v>0</v>
      </c>
      <c r="H241" s="25">
        <v>0</v>
      </c>
      <c r="I241" s="22">
        <f t="shared" si="33"/>
        <v>0</v>
      </c>
      <c r="J241" s="23" t="s">
        <v>49</v>
      </c>
      <c r="K241" s="25">
        <v>0.2</v>
      </c>
      <c r="L241" s="25">
        <v>11</v>
      </c>
      <c r="M241" s="25">
        <v>81.36</v>
      </c>
      <c r="N241" s="25">
        <v>55.81</v>
      </c>
      <c r="O241" s="25">
        <f t="shared" si="34"/>
        <v>148.37</v>
      </c>
      <c r="P241" s="25">
        <v>68.8</v>
      </c>
      <c r="Q241" s="26">
        <f t="shared" si="35"/>
        <v>217.17000000000002</v>
      </c>
      <c r="R241" s="17" t="s">
        <v>50</v>
      </c>
    </row>
    <row r="242" spans="1:18" s="21" customFormat="1" ht="15" customHeight="1">
      <c r="A242" s="18"/>
      <c r="B242" s="17" t="s">
        <v>196</v>
      </c>
      <c r="C242" s="25">
        <v>0</v>
      </c>
      <c r="D242" s="25">
        <v>0</v>
      </c>
      <c r="E242" s="25">
        <v>0</v>
      </c>
      <c r="F242" s="25">
        <v>0</v>
      </c>
      <c r="G242" s="25">
        <f t="shared" si="32"/>
        <v>0</v>
      </c>
      <c r="H242" s="25">
        <v>0</v>
      </c>
      <c r="I242" s="22">
        <f t="shared" si="33"/>
        <v>0</v>
      </c>
      <c r="J242" s="23" t="s">
        <v>49</v>
      </c>
      <c r="K242" s="25">
        <v>0.16</v>
      </c>
      <c r="L242" s="25">
        <v>11.69</v>
      </c>
      <c r="M242" s="25">
        <v>98.83</v>
      </c>
      <c r="N242" s="25">
        <v>68.59</v>
      </c>
      <c r="O242" s="25">
        <f t="shared" si="34"/>
        <v>179.26999999999998</v>
      </c>
      <c r="P242" s="25">
        <v>82.34</v>
      </c>
      <c r="Q242" s="26">
        <f t="shared" si="35"/>
        <v>261.61</v>
      </c>
      <c r="R242" s="17" t="s">
        <v>50</v>
      </c>
    </row>
    <row r="243" spans="1:18" s="21" customFormat="1" ht="9" customHeight="1">
      <c r="A243" s="17"/>
      <c r="B243" s="18"/>
      <c r="C243" s="25"/>
      <c r="D243" s="25"/>
      <c r="E243" s="25"/>
      <c r="F243" s="25"/>
      <c r="G243" s="25"/>
      <c r="H243" s="25"/>
      <c r="I243" s="22"/>
      <c r="J243" s="23"/>
      <c r="K243" s="24"/>
      <c r="L243" s="24"/>
      <c r="M243" s="24"/>
      <c r="N243" s="24"/>
      <c r="O243" s="25"/>
      <c r="P243" s="24"/>
      <c r="Q243" s="26"/>
      <c r="R243" s="18"/>
    </row>
    <row r="244" spans="1:18" s="21" customFormat="1" ht="15" customHeight="1">
      <c r="A244" s="17" t="s">
        <v>197</v>
      </c>
      <c r="B244" s="18"/>
      <c r="C244" s="25"/>
      <c r="D244" s="25"/>
      <c r="E244" s="25"/>
      <c r="F244" s="20" t="s">
        <v>18</v>
      </c>
      <c r="H244" s="25"/>
      <c r="I244" s="22"/>
      <c r="J244" s="23"/>
      <c r="K244" s="25">
        <v>0.85</v>
      </c>
      <c r="L244" s="25">
        <v>7.54</v>
      </c>
      <c r="M244" s="25">
        <v>166.63</v>
      </c>
      <c r="N244" s="25">
        <v>0</v>
      </c>
      <c r="O244" s="25">
        <f>SUM(K244:N244)</f>
        <v>175.01999999999998</v>
      </c>
      <c r="P244" s="25">
        <v>81.63</v>
      </c>
      <c r="Q244" s="26">
        <f>O244+P244</f>
        <v>256.65</v>
      </c>
      <c r="R244" s="18"/>
    </row>
    <row r="245" spans="1:18" s="21" customFormat="1" ht="15" customHeight="1">
      <c r="A245" s="17" t="s">
        <v>198</v>
      </c>
      <c r="B245" s="18"/>
      <c r="C245" s="25">
        <v>4.98</v>
      </c>
      <c r="D245" s="25">
        <v>6.34</v>
      </c>
      <c r="E245" s="25">
        <v>81.66</v>
      </c>
      <c r="F245" s="25">
        <v>0</v>
      </c>
      <c r="G245" s="25">
        <f>SUM(C245:F245)</f>
        <v>92.97999999999999</v>
      </c>
      <c r="H245" s="25">
        <v>0</v>
      </c>
      <c r="I245" s="22">
        <f>G245+H245</f>
        <v>92.97999999999999</v>
      </c>
      <c r="J245" s="23"/>
      <c r="K245" s="25">
        <v>4.53</v>
      </c>
      <c r="L245" s="25">
        <v>4</v>
      </c>
      <c r="M245" s="25">
        <v>66.02</v>
      </c>
      <c r="N245" s="25">
        <v>28.59</v>
      </c>
      <c r="O245" s="25">
        <f>SUM(K245:N245)</f>
        <v>103.14</v>
      </c>
      <c r="P245" s="25">
        <v>64.47</v>
      </c>
      <c r="Q245" s="26">
        <f>O245+P245</f>
        <v>167.61</v>
      </c>
      <c r="R245" s="18"/>
    </row>
    <row r="246" spans="1:18" s="21" customFormat="1" ht="15" customHeight="1">
      <c r="A246" s="17" t="s">
        <v>199</v>
      </c>
      <c r="B246" s="18"/>
      <c r="C246" s="25">
        <v>7.81</v>
      </c>
      <c r="D246" s="25">
        <v>68.17</v>
      </c>
      <c r="E246" s="25">
        <v>1021.08</v>
      </c>
      <c r="F246" s="25">
        <v>672.78</v>
      </c>
      <c r="G246" s="25">
        <f>SUM(C246:F246)</f>
        <v>1769.84</v>
      </c>
      <c r="H246" s="25">
        <v>893.82</v>
      </c>
      <c r="I246" s="22">
        <f>G246+H246</f>
        <v>2663.66</v>
      </c>
      <c r="J246" s="23"/>
      <c r="K246" s="25">
        <v>6.75</v>
      </c>
      <c r="L246" s="25">
        <v>68.17</v>
      </c>
      <c r="M246" s="25">
        <v>1017.39</v>
      </c>
      <c r="N246" s="25">
        <v>645.93</v>
      </c>
      <c r="O246" s="25">
        <f>SUM(K246:N246)</f>
        <v>1738.2399999999998</v>
      </c>
      <c r="P246" s="25">
        <v>863.17</v>
      </c>
      <c r="Q246" s="26">
        <f>O246+P246</f>
        <v>2601.41</v>
      </c>
      <c r="R246" s="18"/>
    </row>
    <row r="247" spans="1:18" s="21" customFormat="1" ht="15" customHeight="1">
      <c r="A247" s="17" t="s">
        <v>200</v>
      </c>
      <c r="B247" s="18"/>
      <c r="C247" s="25">
        <v>0</v>
      </c>
      <c r="D247" s="25">
        <v>21.67</v>
      </c>
      <c r="E247" s="25">
        <v>225.59</v>
      </c>
      <c r="F247" s="25">
        <v>146.01</v>
      </c>
      <c r="G247" s="25">
        <f>SUM(C247:F247)</f>
        <v>393.27</v>
      </c>
      <c r="H247" s="25">
        <v>197.24</v>
      </c>
      <c r="I247" s="22">
        <f>G247+H247</f>
        <v>590.51</v>
      </c>
      <c r="J247" s="23"/>
      <c r="K247" s="25">
        <v>0.5</v>
      </c>
      <c r="L247" s="25">
        <v>25.24</v>
      </c>
      <c r="M247" s="25">
        <v>225.97</v>
      </c>
      <c r="N247" s="25">
        <v>148.87</v>
      </c>
      <c r="O247" s="25">
        <f>SUM(K247:N247)</f>
        <v>400.58000000000004</v>
      </c>
      <c r="P247" s="25">
        <v>203.5</v>
      </c>
      <c r="Q247" s="26">
        <f>O247+P247</f>
        <v>604.08</v>
      </c>
      <c r="R247" s="18"/>
    </row>
    <row r="248" spans="1:18" s="21" customFormat="1" ht="9" customHeight="1">
      <c r="A248" s="17"/>
      <c r="B248" s="18"/>
      <c r="C248" s="25"/>
      <c r="D248" s="25"/>
      <c r="E248" s="25"/>
      <c r="F248" s="25"/>
      <c r="G248" s="25"/>
      <c r="H248" s="25"/>
      <c r="I248" s="22"/>
      <c r="J248" s="23"/>
      <c r="K248" s="24"/>
      <c r="L248" s="24"/>
      <c r="M248" s="24"/>
      <c r="N248" s="24"/>
      <c r="O248" s="25"/>
      <c r="P248" s="24"/>
      <c r="Q248" s="26"/>
      <c r="R248" s="18"/>
    </row>
    <row r="249" spans="1:18" s="21" customFormat="1" ht="15" customHeight="1">
      <c r="A249" s="17" t="s">
        <v>201</v>
      </c>
      <c r="B249" s="18"/>
      <c r="C249" s="25">
        <v>25.41</v>
      </c>
      <c r="D249" s="25">
        <v>72.03</v>
      </c>
      <c r="E249" s="25">
        <v>831.49</v>
      </c>
      <c r="F249" s="25">
        <v>304.65</v>
      </c>
      <c r="G249" s="25">
        <f aca="true" t="shared" si="36" ref="G249:G256">SUM(C249:F249)</f>
        <v>1233.58</v>
      </c>
      <c r="H249" s="25">
        <v>641.43</v>
      </c>
      <c r="I249" s="22">
        <f aca="true" t="shared" si="37" ref="I249:I256">G249+H249</f>
        <v>1875.0099999999998</v>
      </c>
      <c r="J249" s="23"/>
      <c r="K249" s="25">
        <v>14.52</v>
      </c>
      <c r="L249" s="25">
        <v>77.03</v>
      </c>
      <c r="M249" s="25">
        <v>850.25</v>
      </c>
      <c r="N249" s="25">
        <v>315.12</v>
      </c>
      <c r="O249" s="25">
        <f aca="true" t="shared" si="38" ref="O249:O256">SUM(K249:N249)</f>
        <v>1256.92</v>
      </c>
      <c r="P249" s="25">
        <v>646.97</v>
      </c>
      <c r="Q249" s="26">
        <f aca="true" t="shared" si="39" ref="Q249:Q256">O249+P249</f>
        <v>1903.89</v>
      </c>
      <c r="R249" s="18"/>
    </row>
    <row r="250" spans="1:18" s="21" customFormat="1" ht="15" customHeight="1">
      <c r="A250" s="18"/>
      <c r="B250" s="17" t="s">
        <v>202</v>
      </c>
      <c r="C250" s="25">
        <v>0</v>
      </c>
      <c r="D250" s="25">
        <v>0</v>
      </c>
      <c r="E250" s="25">
        <v>0</v>
      </c>
      <c r="F250" s="25">
        <v>0</v>
      </c>
      <c r="G250" s="25">
        <f t="shared" si="36"/>
        <v>0</v>
      </c>
      <c r="H250" s="25">
        <v>0</v>
      </c>
      <c r="I250" s="22">
        <f t="shared" si="37"/>
        <v>0</v>
      </c>
      <c r="J250" s="23" t="s">
        <v>49</v>
      </c>
      <c r="K250" s="25">
        <v>2.44</v>
      </c>
      <c r="L250" s="25">
        <v>10.12</v>
      </c>
      <c r="M250" s="25">
        <v>136.54</v>
      </c>
      <c r="N250" s="25">
        <v>50.17</v>
      </c>
      <c r="O250" s="25">
        <f t="shared" si="38"/>
        <v>199.26999999999998</v>
      </c>
      <c r="P250" s="25">
        <v>123.91</v>
      </c>
      <c r="Q250" s="26">
        <f t="shared" si="39"/>
        <v>323.17999999999995</v>
      </c>
      <c r="R250" s="17" t="s">
        <v>50</v>
      </c>
    </row>
    <row r="251" spans="1:18" s="21" customFormat="1" ht="15" customHeight="1">
      <c r="A251" s="18"/>
      <c r="B251" s="17" t="s">
        <v>203</v>
      </c>
      <c r="C251" s="25">
        <v>0</v>
      </c>
      <c r="D251" s="25">
        <v>0</v>
      </c>
      <c r="E251" s="25">
        <v>0</v>
      </c>
      <c r="F251" s="25">
        <v>0</v>
      </c>
      <c r="G251" s="25">
        <f t="shared" si="36"/>
        <v>0</v>
      </c>
      <c r="H251" s="25">
        <v>0</v>
      </c>
      <c r="I251" s="22">
        <f t="shared" si="37"/>
        <v>0</v>
      </c>
      <c r="J251" s="23" t="s">
        <v>49</v>
      </c>
      <c r="K251" s="25">
        <v>0</v>
      </c>
      <c r="L251" s="25">
        <v>0.27</v>
      </c>
      <c r="M251" s="25">
        <v>43.63</v>
      </c>
      <c r="N251" s="25">
        <v>8</v>
      </c>
      <c r="O251" s="25">
        <f t="shared" si="38"/>
        <v>51.900000000000006</v>
      </c>
      <c r="P251" s="25">
        <v>34.66</v>
      </c>
      <c r="Q251" s="26">
        <f t="shared" si="39"/>
        <v>86.56</v>
      </c>
      <c r="R251" s="17" t="s">
        <v>50</v>
      </c>
    </row>
    <row r="252" spans="1:18" s="21" customFormat="1" ht="15" customHeight="1">
      <c r="A252" s="18"/>
      <c r="B252" s="17" t="s">
        <v>204</v>
      </c>
      <c r="C252" s="25">
        <v>0</v>
      </c>
      <c r="D252" s="25">
        <v>0</v>
      </c>
      <c r="E252" s="25">
        <v>0</v>
      </c>
      <c r="F252" s="25">
        <v>0</v>
      </c>
      <c r="G252" s="25">
        <f t="shared" si="36"/>
        <v>0</v>
      </c>
      <c r="H252" s="25">
        <v>0</v>
      </c>
      <c r="I252" s="22">
        <f t="shared" si="37"/>
        <v>0</v>
      </c>
      <c r="J252" s="23" t="s">
        <v>49</v>
      </c>
      <c r="K252" s="25">
        <v>2.27</v>
      </c>
      <c r="L252" s="25">
        <v>4.81</v>
      </c>
      <c r="M252" s="25">
        <v>69.29</v>
      </c>
      <c r="N252" s="25">
        <v>26.55</v>
      </c>
      <c r="O252" s="25">
        <f t="shared" si="38"/>
        <v>102.92</v>
      </c>
      <c r="P252" s="25">
        <v>49.64</v>
      </c>
      <c r="Q252" s="26">
        <f t="shared" si="39"/>
        <v>152.56</v>
      </c>
      <c r="R252" s="17" t="s">
        <v>50</v>
      </c>
    </row>
    <row r="253" spans="1:18" s="21" customFormat="1" ht="15" customHeight="1">
      <c r="A253" s="18"/>
      <c r="B253" s="17" t="s">
        <v>205</v>
      </c>
      <c r="C253" s="25">
        <v>0</v>
      </c>
      <c r="D253" s="25">
        <v>0</v>
      </c>
      <c r="E253" s="25">
        <v>0</v>
      </c>
      <c r="F253" s="25">
        <v>0</v>
      </c>
      <c r="G253" s="25">
        <f t="shared" si="36"/>
        <v>0</v>
      </c>
      <c r="H253" s="25">
        <v>0</v>
      </c>
      <c r="I253" s="22">
        <f t="shared" si="37"/>
        <v>0</v>
      </c>
      <c r="J253" s="23" t="s">
        <v>49</v>
      </c>
      <c r="K253" s="25">
        <v>0</v>
      </c>
      <c r="L253" s="25">
        <v>0.5</v>
      </c>
      <c r="M253" s="25">
        <v>7.04</v>
      </c>
      <c r="N253" s="25">
        <v>3</v>
      </c>
      <c r="O253" s="25">
        <f t="shared" si="38"/>
        <v>10.54</v>
      </c>
      <c r="P253" s="25">
        <v>10</v>
      </c>
      <c r="Q253" s="26">
        <f t="shared" si="39"/>
        <v>20.54</v>
      </c>
      <c r="R253" s="17" t="s">
        <v>50</v>
      </c>
    </row>
    <row r="254" spans="1:18" s="21" customFormat="1" ht="15" customHeight="1">
      <c r="A254" s="18"/>
      <c r="B254" s="17" t="s">
        <v>206</v>
      </c>
      <c r="C254" s="25">
        <v>0</v>
      </c>
      <c r="D254" s="25">
        <v>0</v>
      </c>
      <c r="E254" s="25">
        <v>0</v>
      </c>
      <c r="F254" s="25">
        <v>0</v>
      </c>
      <c r="G254" s="25">
        <f t="shared" si="36"/>
        <v>0</v>
      </c>
      <c r="H254" s="25">
        <v>0</v>
      </c>
      <c r="I254" s="22">
        <f t="shared" si="37"/>
        <v>0</v>
      </c>
      <c r="J254" s="23" t="s">
        <v>49</v>
      </c>
      <c r="K254" s="25">
        <v>0.41</v>
      </c>
      <c r="L254" s="25">
        <v>1.5</v>
      </c>
      <c r="M254" s="25">
        <v>29.56</v>
      </c>
      <c r="N254" s="25">
        <v>19.67</v>
      </c>
      <c r="O254" s="25">
        <f t="shared" si="38"/>
        <v>51.14</v>
      </c>
      <c r="P254" s="25">
        <v>23.94</v>
      </c>
      <c r="Q254" s="26">
        <f t="shared" si="39"/>
        <v>75.08</v>
      </c>
      <c r="R254" s="17" t="s">
        <v>50</v>
      </c>
    </row>
    <row r="255" spans="1:18" s="21" customFormat="1" ht="15" customHeight="1">
      <c r="A255" s="18"/>
      <c r="B255" s="17" t="s">
        <v>207</v>
      </c>
      <c r="C255" s="25">
        <v>0</v>
      </c>
      <c r="D255" s="25">
        <v>0</v>
      </c>
      <c r="E255" s="25">
        <v>0</v>
      </c>
      <c r="F255" s="25">
        <v>0</v>
      </c>
      <c r="G255" s="25">
        <f t="shared" si="36"/>
        <v>0</v>
      </c>
      <c r="H255" s="25">
        <v>0</v>
      </c>
      <c r="I255" s="22">
        <f t="shared" si="37"/>
        <v>0</v>
      </c>
      <c r="J255" s="23" t="s">
        <v>49</v>
      </c>
      <c r="K255" s="25">
        <v>5.89</v>
      </c>
      <c r="L255" s="25">
        <v>45.94</v>
      </c>
      <c r="M255" s="25">
        <v>407.22</v>
      </c>
      <c r="N255" s="25">
        <v>157.52</v>
      </c>
      <c r="O255" s="25">
        <f t="shared" si="38"/>
        <v>616.57</v>
      </c>
      <c r="P255" s="25">
        <v>308.63</v>
      </c>
      <c r="Q255" s="26">
        <f t="shared" si="39"/>
        <v>925.2</v>
      </c>
      <c r="R255" s="17" t="s">
        <v>50</v>
      </c>
    </row>
    <row r="256" spans="1:18" s="21" customFormat="1" ht="15" customHeight="1">
      <c r="A256" s="18"/>
      <c r="B256" s="17" t="s">
        <v>208</v>
      </c>
      <c r="C256" s="25">
        <v>0</v>
      </c>
      <c r="D256" s="25">
        <v>0</v>
      </c>
      <c r="E256" s="25">
        <v>0</v>
      </c>
      <c r="F256" s="25">
        <v>0</v>
      </c>
      <c r="G256" s="25">
        <f t="shared" si="36"/>
        <v>0</v>
      </c>
      <c r="H256" s="25">
        <v>0</v>
      </c>
      <c r="I256" s="22">
        <f t="shared" si="37"/>
        <v>0</v>
      </c>
      <c r="J256" s="23" t="s">
        <v>49</v>
      </c>
      <c r="K256" s="25">
        <v>3.51</v>
      </c>
      <c r="L256" s="25">
        <v>13.89</v>
      </c>
      <c r="M256" s="25">
        <v>156.97</v>
      </c>
      <c r="N256" s="25">
        <v>50.21</v>
      </c>
      <c r="O256" s="25">
        <f t="shared" si="38"/>
        <v>224.58</v>
      </c>
      <c r="P256" s="25">
        <v>96.19</v>
      </c>
      <c r="Q256" s="26">
        <f t="shared" si="39"/>
        <v>320.77</v>
      </c>
      <c r="R256" s="17" t="s">
        <v>50</v>
      </c>
    </row>
    <row r="257" spans="1:18" s="21" customFormat="1" ht="9" customHeight="1">
      <c r="A257" s="17"/>
      <c r="B257" s="18"/>
      <c r="C257" s="25"/>
      <c r="D257" s="25"/>
      <c r="E257" s="25"/>
      <c r="F257" s="25"/>
      <c r="G257" s="25"/>
      <c r="H257" s="25"/>
      <c r="I257" s="22"/>
      <c r="J257" s="23"/>
      <c r="K257" s="24"/>
      <c r="L257" s="24"/>
      <c r="M257" s="24"/>
      <c r="N257" s="24"/>
      <c r="O257" s="25"/>
      <c r="P257" s="24"/>
      <c r="Q257" s="26"/>
      <c r="R257" s="18"/>
    </row>
    <row r="258" spans="1:18" s="21" customFormat="1" ht="15" customHeight="1">
      <c r="A258" s="17" t="s">
        <v>209</v>
      </c>
      <c r="B258" s="18"/>
      <c r="C258" s="25">
        <v>2.18</v>
      </c>
      <c r="D258" s="25">
        <v>13.71</v>
      </c>
      <c r="E258" s="25">
        <v>55.97</v>
      </c>
      <c r="F258" s="25">
        <v>0</v>
      </c>
      <c r="G258" s="25">
        <f>SUM(C258:F258)</f>
        <v>71.86</v>
      </c>
      <c r="H258" s="25">
        <v>0</v>
      </c>
      <c r="I258" s="22">
        <f>G258+H258</f>
        <v>71.86</v>
      </c>
      <c r="J258" s="23"/>
      <c r="K258" s="25">
        <v>2.18</v>
      </c>
      <c r="L258" s="25">
        <v>13.71</v>
      </c>
      <c r="M258" s="25">
        <v>55.97</v>
      </c>
      <c r="N258" s="25">
        <v>0.23</v>
      </c>
      <c r="O258" s="25">
        <f>SUM(K258:N258)</f>
        <v>72.09</v>
      </c>
      <c r="P258" s="25">
        <v>41.64</v>
      </c>
      <c r="Q258" s="26">
        <f>O258+P258</f>
        <v>113.73</v>
      </c>
      <c r="R258" s="18"/>
    </row>
    <row r="259" spans="1:18" s="21" customFormat="1" ht="15" customHeight="1">
      <c r="A259" s="17" t="s">
        <v>210</v>
      </c>
      <c r="B259" s="18"/>
      <c r="C259" s="25">
        <v>0</v>
      </c>
      <c r="D259" s="25">
        <v>13.47</v>
      </c>
      <c r="E259" s="25">
        <v>221.41</v>
      </c>
      <c r="F259" s="25">
        <v>0</v>
      </c>
      <c r="G259" s="25">
        <f>SUM(C259:F259)</f>
        <v>234.88</v>
      </c>
      <c r="H259" s="25">
        <v>0</v>
      </c>
      <c r="I259" s="22">
        <f>G259+H259</f>
        <v>234.88</v>
      </c>
      <c r="J259" s="23"/>
      <c r="K259" s="25">
        <v>1.75</v>
      </c>
      <c r="L259" s="25">
        <v>13.47</v>
      </c>
      <c r="M259" s="25">
        <v>221.41</v>
      </c>
      <c r="N259" s="25">
        <v>63.69</v>
      </c>
      <c r="O259" s="25">
        <f>SUM(K259:N259)</f>
        <v>300.32</v>
      </c>
      <c r="P259" s="25">
        <v>0</v>
      </c>
      <c r="Q259" s="26">
        <f>O259+P259</f>
        <v>300.32</v>
      </c>
      <c r="R259" s="18"/>
    </row>
    <row r="260" spans="1:18" s="21" customFormat="1" ht="15" customHeight="1">
      <c r="A260" s="17" t="s">
        <v>211</v>
      </c>
      <c r="B260" s="18"/>
      <c r="C260" s="25">
        <v>4.36</v>
      </c>
      <c r="D260" s="25">
        <v>16.88</v>
      </c>
      <c r="E260" s="25">
        <v>262.47</v>
      </c>
      <c r="F260" s="25">
        <v>98.22</v>
      </c>
      <c r="G260" s="25">
        <f>SUM(C260:F260)</f>
        <v>381.93000000000006</v>
      </c>
      <c r="H260" s="25">
        <v>236.34</v>
      </c>
      <c r="I260" s="22">
        <f>G260+H260</f>
        <v>618.2700000000001</v>
      </c>
      <c r="J260" s="23"/>
      <c r="K260" s="25">
        <v>3.02</v>
      </c>
      <c r="L260" s="25">
        <v>16.88</v>
      </c>
      <c r="M260" s="25">
        <v>261.29</v>
      </c>
      <c r="N260" s="25">
        <v>96.22</v>
      </c>
      <c r="O260" s="25">
        <f>SUM(K260:N260)</f>
        <v>377.40999999999997</v>
      </c>
      <c r="P260" s="25">
        <v>239.22</v>
      </c>
      <c r="Q260" s="26">
        <f>O260+P260</f>
        <v>616.63</v>
      </c>
      <c r="R260" s="18"/>
    </row>
    <row r="261" spans="1:18" s="21" customFormat="1" ht="15" customHeight="1">
      <c r="A261" s="17" t="s">
        <v>212</v>
      </c>
      <c r="B261" s="18"/>
      <c r="C261" s="25">
        <v>105.42</v>
      </c>
      <c r="D261" s="25">
        <v>653.01</v>
      </c>
      <c r="E261" s="25">
        <v>4476.93</v>
      </c>
      <c r="F261" s="25">
        <v>2569.04</v>
      </c>
      <c r="G261" s="25">
        <f>SUM(C261:F261)</f>
        <v>7804.400000000001</v>
      </c>
      <c r="H261" s="25">
        <v>4084.78</v>
      </c>
      <c r="I261" s="22">
        <f>G261+H261</f>
        <v>11889.18</v>
      </c>
      <c r="J261" s="23"/>
      <c r="K261" s="25">
        <v>61.65</v>
      </c>
      <c r="L261" s="25">
        <v>652.39</v>
      </c>
      <c r="M261" s="25">
        <v>4480.45</v>
      </c>
      <c r="N261" s="25">
        <v>2599.74</v>
      </c>
      <c r="O261" s="25">
        <f>SUM(K261:N261)</f>
        <v>7794.23</v>
      </c>
      <c r="P261" s="25">
        <v>4233.09</v>
      </c>
      <c r="Q261" s="26">
        <f>O261+P261</f>
        <v>12027.32</v>
      </c>
      <c r="R261" s="18"/>
    </row>
    <row r="262" spans="1:18" s="21" customFormat="1" ht="15" customHeight="1">
      <c r="A262" s="17" t="s">
        <v>213</v>
      </c>
      <c r="B262" s="18"/>
      <c r="C262" s="25">
        <v>0</v>
      </c>
      <c r="D262" s="25">
        <v>4.61</v>
      </c>
      <c r="E262" s="25">
        <v>25.92</v>
      </c>
      <c r="F262" s="25">
        <v>0</v>
      </c>
      <c r="G262" s="25">
        <f>SUM(C262:F262)</f>
        <v>30.53</v>
      </c>
      <c r="H262" s="25">
        <v>0</v>
      </c>
      <c r="I262" s="22">
        <f>G262+H262</f>
        <v>30.53</v>
      </c>
      <c r="J262" s="23"/>
      <c r="K262" s="25">
        <v>0</v>
      </c>
      <c r="L262" s="25">
        <v>4.61</v>
      </c>
      <c r="M262" s="25">
        <v>28.92</v>
      </c>
      <c r="N262" s="25">
        <v>19.28</v>
      </c>
      <c r="O262" s="25">
        <f>SUM(K262:N262)</f>
        <v>52.81</v>
      </c>
      <c r="P262" s="25">
        <v>40.35</v>
      </c>
      <c r="Q262" s="26">
        <f>O262+P262</f>
        <v>93.16</v>
      </c>
      <c r="R262" s="18"/>
    </row>
    <row r="263" spans="1:18" s="21" customFormat="1" ht="9" customHeight="1">
      <c r="A263" s="17"/>
      <c r="B263" s="18"/>
      <c r="C263" s="25"/>
      <c r="D263" s="25"/>
      <c r="E263" s="25"/>
      <c r="F263" s="25"/>
      <c r="G263" s="25"/>
      <c r="H263" s="25"/>
      <c r="I263" s="22"/>
      <c r="J263" s="23"/>
      <c r="K263" s="24"/>
      <c r="L263" s="24"/>
      <c r="M263" s="24"/>
      <c r="N263" s="24"/>
      <c r="O263" s="25"/>
      <c r="P263" s="24"/>
      <c r="Q263" s="26"/>
      <c r="R263" s="18"/>
    </row>
    <row r="264" spans="1:18" s="21" customFormat="1" ht="15" customHeight="1">
      <c r="A264" s="17" t="s">
        <v>214</v>
      </c>
      <c r="B264" s="18"/>
      <c r="C264" s="25">
        <v>6.92</v>
      </c>
      <c r="D264" s="25">
        <v>22.75</v>
      </c>
      <c r="E264" s="25">
        <v>480.31</v>
      </c>
      <c r="F264" s="25">
        <v>0</v>
      </c>
      <c r="G264" s="25">
        <f>SUM(C264:F264)</f>
        <v>509.98</v>
      </c>
      <c r="H264" s="25">
        <v>0</v>
      </c>
      <c r="I264" s="22">
        <f>G264+H264</f>
        <v>509.98</v>
      </c>
      <c r="J264" s="23"/>
      <c r="K264" s="25">
        <v>3.83</v>
      </c>
      <c r="L264" s="25">
        <v>22.75</v>
      </c>
      <c r="M264" s="25">
        <v>480.31</v>
      </c>
      <c r="N264" s="25">
        <v>138.83</v>
      </c>
      <c r="O264" s="25">
        <f>SUM(K264:N264)</f>
        <v>645.72</v>
      </c>
      <c r="P264" s="25">
        <v>244.26</v>
      </c>
      <c r="Q264" s="26">
        <f>O264+P264</f>
        <v>889.98</v>
      </c>
      <c r="R264" s="18"/>
    </row>
    <row r="265" spans="1:18" s="21" customFormat="1" ht="15" customHeight="1">
      <c r="A265" s="17" t="s">
        <v>215</v>
      </c>
      <c r="B265" s="18"/>
      <c r="C265" s="25">
        <v>0</v>
      </c>
      <c r="D265" s="25">
        <v>2</v>
      </c>
      <c r="E265" s="25">
        <v>51.18</v>
      </c>
      <c r="F265" s="25">
        <v>0</v>
      </c>
      <c r="G265" s="25">
        <f>SUM(C265:F265)</f>
        <v>53.18</v>
      </c>
      <c r="H265" s="25">
        <v>0</v>
      </c>
      <c r="I265" s="22">
        <f>G265+H265</f>
        <v>53.18</v>
      </c>
      <c r="J265" s="23"/>
      <c r="K265" s="25">
        <v>0</v>
      </c>
      <c r="L265" s="25">
        <v>2</v>
      </c>
      <c r="M265" s="25">
        <v>71.36</v>
      </c>
      <c r="N265" s="25">
        <v>0</v>
      </c>
      <c r="O265" s="25">
        <f>SUM(K265:N265)</f>
        <v>73.36</v>
      </c>
      <c r="P265" s="25">
        <v>21.46</v>
      </c>
      <c r="Q265" s="26">
        <f>O265+P265</f>
        <v>94.82</v>
      </c>
      <c r="R265" s="18"/>
    </row>
    <row r="266" spans="1:18" s="21" customFormat="1" ht="15" customHeight="1">
      <c r="A266" s="17" t="s">
        <v>89</v>
      </c>
      <c r="B266" s="18"/>
      <c r="C266" s="25">
        <v>0</v>
      </c>
      <c r="D266" s="25">
        <v>16.35</v>
      </c>
      <c r="E266" s="25">
        <v>145.02</v>
      </c>
      <c r="F266" s="25">
        <v>0</v>
      </c>
      <c r="G266" s="25">
        <f>SUM(C266:F266)</f>
        <v>161.37</v>
      </c>
      <c r="H266" s="25">
        <v>0</v>
      </c>
      <c r="I266" s="22">
        <f>G266+H266</f>
        <v>161.37</v>
      </c>
      <c r="J266" s="23"/>
      <c r="K266" s="25">
        <v>1</v>
      </c>
      <c r="L266" s="25">
        <v>16.35</v>
      </c>
      <c r="M266" s="25">
        <v>148.02</v>
      </c>
      <c r="N266" s="25">
        <v>0</v>
      </c>
      <c r="O266" s="25">
        <f>SUM(K266:N266)</f>
        <v>165.37</v>
      </c>
      <c r="P266" s="25">
        <v>0</v>
      </c>
      <c r="Q266" s="26">
        <f>O266+P266</f>
        <v>165.37</v>
      </c>
      <c r="R266" s="18"/>
    </row>
    <row r="267" spans="1:18" s="21" customFormat="1" ht="9" customHeight="1">
      <c r="A267" s="17"/>
      <c r="B267" s="18"/>
      <c r="C267" s="25"/>
      <c r="D267" s="25"/>
      <c r="E267" s="25"/>
      <c r="F267" s="25"/>
      <c r="G267" s="25"/>
      <c r="H267" s="25"/>
      <c r="I267" s="22"/>
      <c r="J267" s="23"/>
      <c r="K267" s="24"/>
      <c r="L267" s="24"/>
      <c r="M267" s="24"/>
      <c r="N267" s="24"/>
      <c r="O267" s="25"/>
      <c r="P267" s="24"/>
      <c r="Q267" s="26"/>
      <c r="R267" s="18"/>
    </row>
    <row r="268" spans="1:18" s="21" customFormat="1" ht="15" customHeight="1">
      <c r="A268" s="17" t="s">
        <v>216</v>
      </c>
      <c r="B268" s="18"/>
      <c r="C268" s="25">
        <v>5.52</v>
      </c>
      <c r="D268" s="25">
        <v>54.94</v>
      </c>
      <c r="E268" s="25">
        <v>484.11</v>
      </c>
      <c r="F268" s="25">
        <v>327.96</v>
      </c>
      <c r="G268" s="25">
        <f aca="true" t="shared" si="40" ref="G268:G275">SUM(C268:F268)</f>
        <v>872.53</v>
      </c>
      <c r="H268" s="25">
        <v>447.72</v>
      </c>
      <c r="I268" s="22">
        <f aca="true" t="shared" si="41" ref="I268:I275">G268+H268</f>
        <v>1320.25</v>
      </c>
      <c r="J268" s="23"/>
      <c r="K268" s="25">
        <v>4.63</v>
      </c>
      <c r="L268" s="25">
        <v>55.13</v>
      </c>
      <c r="M268" s="25">
        <v>481.42</v>
      </c>
      <c r="N268" s="25">
        <v>331</v>
      </c>
      <c r="O268" s="25">
        <f aca="true" t="shared" si="42" ref="O268:O275">SUM(K268:N268)</f>
        <v>872.1800000000001</v>
      </c>
      <c r="P268" s="25">
        <v>470.57</v>
      </c>
      <c r="Q268" s="26">
        <f aca="true" t="shared" si="43" ref="Q268:Q275">O268+P268</f>
        <v>1342.75</v>
      </c>
      <c r="R268" s="18"/>
    </row>
    <row r="269" spans="1:18" s="21" customFormat="1" ht="15" customHeight="1">
      <c r="A269" s="18"/>
      <c r="B269" s="17" t="s">
        <v>217</v>
      </c>
      <c r="C269" s="25">
        <v>0</v>
      </c>
      <c r="D269" s="25">
        <v>0</v>
      </c>
      <c r="E269" s="25">
        <v>0</v>
      </c>
      <c r="F269" s="25">
        <v>0</v>
      </c>
      <c r="G269" s="25">
        <f t="shared" si="40"/>
        <v>0</v>
      </c>
      <c r="H269" s="25">
        <v>0</v>
      </c>
      <c r="I269" s="22">
        <f t="shared" si="41"/>
        <v>0</v>
      </c>
      <c r="J269" s="23" t="s">
        <v>49</v>
      </c>
      <c r="K269" s="25">
        <v>1.28</v>
      </c>
      <c r="L269" s="25">
        <v>8.75</v>
      </c>
      <c r="M269" s="25">
        <v>80.78</v>
      </c>
      <c r="N269" s="25">
        <v>80.55</v>
      </c>
      <c r="O269" s="25">
        <f t="shared" si="42"/>
        <v>171.36</v>
      </c>
      <c r="P269" s="25">
        <v>73.29</v>
      </c>
      <c r="Q269" s="26">
        <f t="shared" si="43"/>
        <v>244.65000000000003</v>
      </c>
      <c r="R269" s="17" t="s">
        <v>50</v>
      </c>
    </row>
    <row r="270" spans="1:18" s="21" customFormat="1" ht="15" customHeight="1">
      <c r="A270" s="18"/>
      <c r="B270" s="17" t="s">
        <v>218</v>
      </c>
      <c r="C270" s="25">
        <v>0</v>
      </c>
      <c r="D270" s="25">
        <v>0</v>
      </c>
      <c r="E270" s="25">
        <v>0</v>
      </c>
      <c r="F270" s="25">
        <v>0</v>
      </c>
      <c r="G270" s="25">
        <f t="shared" si="40"/>
        <v>0</v>
      </c>
      <c r="H270" s="25">
        <v>0</v>
      </c>
      <c r="I270" s="22">
        <f t="shared" si="41"/>
        <v>0</v>
      </c>
      <c r="J270" s="23" t="s">
        <v>49</v>
      </c>
      <c r="K270" s="25">
        <v>0.69</v>
      </c>
      <c r="L270" s="25">
        <v>3.95</v>
      </c>
      <c r="M270" s="25">
        <v>41.58</v>
      </c>
      <c r="N270" s="25">
        <v>25</v>
      </c>
      <c r="O270" s="25">
        <f t="shared" si="42"/>
        <v>71.22</v>
      </c>
      <c r="P270" s="25">
        <v>42.96</v>
      </c>
      <c r="Q270" s="26">
        <f t="shared" si="43"/>
        <v>114.18</v>
      </c>
      <c r="R270" s="17" t="s">
        <v>50</v>
      </c>
    </row>
    <row r="271" spans="1:18" s="21" customFormat="1" ht="15" customHeight="1">
      <c r="A271" s="18"/>
      <c r="B271" s="17" t="s">
        <v>219</v>
      </c>
      <c r="C271" s="25">
        <v>0</v>
      </c>
      <c r="D271" s="25">
        <v>0</v>
      </c>
      <c r="E271" s="25">
        <v>0</v>
      </c>
      <c r="F271" s="25">
        <v>0</v>
      </c>
      <c r="G271" s="25">
        <f t="shared" si="40"/>
        <v>0</v>
      </c>
      <c r="H271" s="25">
        <v>0</v>
      </c>
      <c r="I271" s="22">
        <f t="shared" si="41"/>
        <v>0</v>
      </c>
      <c r="J271" s="23" t="s">
        <v>49</v>
      </c>
      <c r="K271" s="25">
        <v>1.06</v>
      </c>
      <c r="L271" s="25">
        <v>13.03</v>
      </c>
      <c r="M271" s="25">
        <v>158.47</v>
      </c>
      <c r="N271" s="25">
        <v>92.32</v>
      </c>
      <c r="O271" s="25">
        <f t="shared" si="42"/>
        <v>264.88</v>
      </c>
      <c r="P271" s="25">
        <v>158.83</v>
      </c>
      <c r="Q271" s="26">
        <f t="shared" si="43"/>
        <v>423.71000000000004</v>
      </c>
      <c r="R271" s="17" t="s">
        <v>50</v>
      </c>
    </row>
    <row r="272" spans="1:18" s="21" customFormat="1" ht="15" customHeight="1">
      <c r="A272" s="18"/>
      <c r="B272" s="17" t="s">
        <v>220</v>
      </c>
      <c r="C272" s="25">
        <v>0</v>
      </c>
      <c r="D272" s="25">
        <v>0</v>
      </c>
      <c r="E272" s="25">
        <v>0</v>
      </c>
      <c r="F272" s="25">
        <v>0</v>
      </c>
      <c r="G272" s="25">
        <f t="shared" si="40"/>
        <v>0</v>
      </c>
      <c r="H272" s="25">
        <v>0</v>
      </c>
      <c r="I272" s="22">
        <f t="shared" si="41"/>
        <v>0</v>
      </c>
      <c r="J272" s="23" t="s">
        <v>49</v>
      </c>
      <c r="K272" s="25">
        <v>0.2</v>
      </c>
      <c r="L272" s="25">
        <v>9.46</v>
      </c>
      <c r="M272" s="25">
        <v>59.43</v>
      </c>
      <c r="N272" s="25">
        <v>46.77</v>
      </c>
      <c r="O272" s="25">
        <f t="shared" si="42"/>
        <v>115.86000000000001</v>
      </c>
      <c r="P272" s="25">
        <v>59.54</v>
      </c>
      <c r="Q272" s="26">
        <f t="shared" si="43"/>
        <v>175.4</v>
      </c>
      <c r="R272" s="17" t="s">
        <v>50</v>
      </c>
    </row>
    <row r="273" spans="1:18" s="21" customFormat="1" ht="15" customHeight="1">
      <c r="A273" s="18"/>
      <c r="B273" s="17" t="s">
        <v>221</v>
      </c>
      <c r="C273" s="25">
        <v>0</v>
      </c>
      <c r="D273" s="25">
        <v>0</v>
      </c>
      <c r="E273" s="25">
        <v>0</v>
      </c>
      <c r="F273" s="25">
        <v>0</v>
      </c>
      <c r="G273" s="25">
        <f t="shared" si="40"/>
        <v>0</v>
      </c>
      <c r="H273" s="25">
        <v>0</v>
      </c>
      <c r="I273" s="22">
        <f t="shared" si="41"/>
        <v>0</v>
      </c>
      <c r="J273" s="23" t="s">
        <v>49</v>
      </c>
      <c r="K273" s="25">
        <v>0</v>
      </c>
      <c r="L273" s="25">
        <v>4.2</v>
      </c>
      <c r="M273" s="25">
        <v>19.52</v>
      </c>
      <c r="N273" s="25">
        <v>14</v>
      </c>
      <c r="O273" s="25">
        <f t="shared" si="42"/>
        <v>37.72</v>
      </c>
      <c r="P273" s="25">
        <v>14.02</v>
      </c>
      <c r="Q273" s="26">
        <f t="shared" si="43"/>
        <v>51.739999999999995</v>
      </c>
      <c r="R273" s="17" t="s">
        <v>50</v>
      </c>
    </row>
    <row r="274" spans="1:18" s="21" customFormat="1" ht="15" customHeight="1">
      <c r="A274" s="18"/>
      <c r="B274" s="17" t="s">
        <v>222</v>
      </c>
      <c r="C274" s="25">
        <v>0</v>
      </c>
      <c r="D274" s="25">
        <v>0</v>
      </c>
      <c r="E274" s="25">
        <v>0</v>
      </c>
      <c r="F274" s="25">
        <v>0</v>
      </c>
      <c r="G274" s="25">
        <f t="shared" si="40"/>
        <v>0</v>
      </c>
      <c r="H274" s="25">
        <v>0</v>
      </c>
      <c r="I274" s="22">
        <f t="shared" si="41"/>
        <v>0</v>
      </c>
      <c r="J274" s="23" t="s">
        <v>49</v>
      </c>
      <c r="K274" s="25">
        <v>0.5</v>
      </c>
      <c r="L274" s="25">
        <v>1.06</v>
      </c>
      <c r="M274" s="25">
        <v>20.59</v>
      </c>
      <c r="N274" s="25">
        <v>10</v>
      </c>
      <c r="O274" s="25">
        <f t="shared" si="42"/>
        <v>32.15</v>
      </c>
      <c r="P274" s="25">
        <v>20.36</v>
      </c>
      <c r="Q274" s="26">
        <f t="shared" si="43"/>
        <v>52.51</v>
      </c>
      <c r="R274" s="17" t="s">
        <v>50</v>
      </c>
    </row>
    <row r="275" spans="1:18" s="21" customFormat="1" ht="15" customHeight="1">
      <c r="A275" s="18"/>
      <c r="B275" s="17" t="s">
        <v>223</v>
      </c>
      <c r="C275" s="25">
        <v>0</v>
      </c>
      <c r="D275" s="25">
        <v>0</v>
      </c>
      <c r="E275" s="25">
        <v>0</v>
      </c>
      <c r="F275" s="25">
        <v>0</v>
      </c>
      <c r="G275" s="25">
        <f t="shared" si="40"/>
        <v>0</v>
      </c>
      <c r="H275" s="25">
        <v>0</v>
      </c>
      <c r="I275" s="22">
        <f t="shared" si="41"/>
        <v>0</v>
      </c>
      <c r="J275" s="23" t="s">
        <v>49</v>
      </c>
      <c r="K275" s="25">
        <v>0.9</v>
      </c>
      <c r="L275" s="25">
        <v>14.68</v>
      </c>
      <c r="M275" s="25">
        <v>101.05</v>
      </c>
      <c r="N275" s="25">
        <v>62.36</v>
      </c>
      <c r="O275" s="25">
        <f t="shared" si="42"/>
        <v>178.99</v>
      </c>
      <c r="P275" s="25">
        <v>101.57</v>
      </c>
      <c r="Q275" s="26">
        <f t="shared" si="43"/>
        <v>280.56</v>
      </c>
      <c r="R275" s="17" t="s">
        <v>50</v>
      </c>
    </row>
    <row r="276" spans="1:18" s="21" customFormat="1" ht="9" customHeight="1">
      <c r="A276" s="17"/>
      <c r="B276" s="18"/>
      <c r="C276" s="25"/>
      <c r="D276" s="25"/>
      <c r="E276" s="25"/>
      <c r="F276" s="25"/>
      <c r="G276" s="25"/>
      <c r="H276" s="25"/>
      <c r="I276" s="22"/>
      <c r="J276" s="23"/>
      <c r="K276" s="24"/>
      <c r="L276" s="24"/>
      <c r="M276" s="24"/>
      <c r="N276" s="24"/>
      <c r="O276" s="25"/>
      <c r="P276" s="24"/>
      <c r="Q276" s="26"/>
      <c r="R276" s="18"/>
    </row>
    <row r="277" spans="1:18" s="21" customFormat="1" ht="15" customHeight="1">
      <c r="A277" s="17" t="s">
        <v>224</v>
      </c>
      <c r="B277" s="18"/>
      <c r="C277" s="25">
        <v>0</v>
      </c>
      <c r="D277" s="25">
        <v>5</v>
      </c>
      <c r="E277" s="25">
        <v>34.31</v>
      </c>
      <c r="F277" s="25">
        <v>0</v>
      </c>
      <c r="G277" s="25">
        <f>SUM(C277:F277)</f>
        <v>39.31</v>
      </c>
      <c r="H277" s="25">
        <v>0</v>
      </c>
      <c r="I277" s="22">
        <f>G277+H277</f>
        <v>39.31</v>
      </c>
      <c r="J277" s="23"/>
      <c r="K277" s="25">
        <v>0</v>
      </c>
      <c r="L277" s="25">
        <v>5</v>
      </c>
      <c r="M277" s="25">
        <v>34.31</v>
      </c>
      <c r="N277" s="25">
        <v>12.39</v>
      </c>
      <c r="O277" s="25">
        <f>SUM(K277:N277)</f>
        <v>51.7</v>
      </c>
      <c r="P277" s="25">
        <v>32.18</v>
      </c>
      <c r="Q277" s="26">
        <f>O277+P277</f>
        <v>83.88</v>
      </c>
      <c r="R277" s="18"/>
    </row>
    <row r="278" spans="1:18" s="21" customFormat="1" ht="15" customHeight="1">
      <c r="A278" s="17" t="s">
        <v>225</v>
      </c>
      <c r="B278" s="18"/>
      <c r="C278" s="25">
        <v>7.63</v>
      </c>
      <c r="D278" s="25">
        <v>49.59</v>
      </c>
      <c r="E278" s="25">
        <v>619.1</v>
      </c>
      <c r="F278" s="25">
        <v>0</v>
      </c>
      <c r="G278" s="25">
        <f>SUM(C278:F278)</f>
        <v>676.32</v>
      </c>
      <c r="H278" s="25">
        <v>296.91</v>
      </c>
      <c r="I278" s="22">
        <f>G278+H278</f>
        <v>973.23</v>
      </c>
      <c r="J278" s="23"/>
      <c r="K278" s="25">
        <v>3.57</v>
      </c>
      <c r="L278" s="25">
        <v>49.59</v>
      </c>
      <c r="M278" s="25">
        <v>622.14</v>
      </c>
      <c r="N278" s="25">
        <v>2</v>
      </c>
      <c r="O278" s="25">
        <f>SUM(K278:N278)</f>
        <v>677.3</v>
      </c>
      <c r="P278" s="25">
        <v>307.27</v>
      </c>
      <c r="Q278" s="26">
        <f>O278+P278</f>
        <v>984.5699999999999</v>
      </c>
      <c r="R278" s="18"/>
    </row>
    <row r="279" spans="1:18" s="21" customFormat="1" ht="15" customHeight="1">
      <c r="A279" s="17" t="s">
        <v>226</v>
      </c>
      <c r="B279" s="18"/>
      <c r="C279" s="25">
        <v>8.47</v>
      </c>
      <c r="D279" s="25">
        <v>56.89</v>
      </c>
      <c r="E279" s="25">
        <v>457.15</v>
      </c>
      <c r="F279" s="25">
        <v>158.01</v>
      </c>
      <c r="G279" s="25">
        <f>SUM(C279:F279)</f>
        <v>680.52</v>
      </c>
      <c r="H279" s="25">
        <v>389.06</v>
      </c>
      <c r="I279" s="22">
        <f>G279+H279</f>
        <v>1069.58</v>
      </c>
      <c r="J279" s="23"/>
      <c r="K279" s="25">
        <v>6.76</v>
      </c>
      <c r="L279" s="25">
        <v>56.54</v>
      </c>
      <c r="M279" s="25">
        <v>433.98</v>
      </c>
      <c r="N279" s="25">
        <v>145.31</v>
      </c>
      <c r="O279" s="25">
        <f>SUM(K279:N279)</f>
        <v>642.59</v>
      </c>
      <c r="P279" s="25">
        <v>325.38</v>
      </c>
      <c r="Q279" s="26">
        <f>O279+P279</f>
        <v>967.97</v>
      </c>
      <c r="R279" s="18"/>
    </row>
    <row r="280" spans="1:18" s="21" customFormat="1" ht="15" customHeight="1">
      <c r="A280" s="17" t="s">
        <v>227</v>
      </c>
      <c r="B280" s="18"/>
      <c r="C280" s="25">
        <v>10</v>
      </c>
      <c r="D280" s="25">
        <v>21.43</v>
      </c>
      <c r="E280" s="25">
        <v>420.67</v>
      </c>
      <c r="F280" s="25">
        <v>0</v>
      </c>
      <c r="G280" s="25">
        <f>SUM(C280:F280)</f>
        <v>452.1</v>
      </c>
      <c r="H280" s="25">
        <v>0</v>
      </c>
      <c r="I280" s="22">
        <f>G280+H280</f>
        <v>452.1</v>
      </c>
      <c r="J280" s="23"/>
      <c r="K280" s="25">
        <v>4.88</v>
      </c>
      <c r="L280" s="25">
        <v>21.43</v>
      </c>
      <c r="M280" s="25">
        <v>419.47</v>
      </c>
      <c r="N280" s="25">
        <v>0</v>
      </c>
      <c r="O280" s="25">
        <f>SUM(K280:N280)</f>
        <v>445.78000000000003</v>
      </c>
      <c r="P280" s="25">
        <v>0</v>
      </c>
      <c r="Q280" s="26">
        <f>O280+P280</f>
        <v>445.78000000000003</v>
      </c>
      <c r="R280" s="18"/>
    </row>
    <row r="281" spans="1:18" s="21" customFormat="1" ht="9" customHeight="1">
      <c r="A281" s="17"/>
      <c r="B281" s="18"/>
      <c r="C281" s="25"/>
      <c r="D281" s="25"/>
      <c r="E281" s="25"/>
      <c r="F281" s="25"/>
      <c r="G281" s="25"/>
      <c r="H281" s="25"/>
      <c r="I281" s="22"/>
      <c r="J281" s="23"/>
      <c r="K281" s="24"/>
      <c r="L281" s="24"/>
      <c r="M281" s="24"/>
      <c r="N281" s="24"/>
      <c r="O281" s="25"/>
      <c r="P281" s="24"/>
      <c r="Q281" s="26"/>
      <c r="R281" s="18"/>
    </row>
    <row r="282" spans="1:18" s="21" customFormat="1" ht="15" customHeight="1">
      <c r="A282" s="17" t="s">
        <v>228</v>
      </c>
      <c r="B282" s="18"/>
      <c r="C282" s="25">
        <v>0</v>
      </c>
      <c r="D282" s="25">
        <v>16.22</v>
      </c>
      <c r="E282" s="25">
        <v>221.83</v>
      </c>
      <c r="F282" s="25">
        <v>0</v>
      </c>
      <c r="G282" s="25">
        <f>SUM(C282:F282)</f>
        <v>238.05</v>
      </c>
      <c r="H282" s="25">
        <v>151.56</v>
      </c>
      <c r="I282" s="22">
        <f>G282+H282</f>
        <v>389.61</v>
      </c>
      <c r="J282" s="23"/>
      <c r="K282" s="25">
        <v>0</v>
      </c>
      <c r="L282" s="25">
        <v>16.22</v>
      </c>
      <c r="M282" s="25">
        <v>204.71</v>
      </c>
      <c r="N282" s="25">
        <v>0.74</v>
      </c>
      <c r="O282" s="25">
        <f>SUM(K282:N282)</f>
        <v>221.67000000000002</v>
      </c>
      <c r="P282" s="25">
        <v>123.14</v>
      </c>
      <c r="Q282" s="26">
        <f>O282+P282</f>
        <v>344.81</v>
      </c>
      <c r="R282" s="18"/>
    </row>
    <row r="283" spans="1:18" s="21" customFormat="1" ht="15" customHeight="1">
      <c r="A283" s="17" t="s">
        <v>229</v>
      </c>
      <c r="B283" s="18"/>
      <c r="C283" s="25">
        <v>0</v>
      </c>
      <c r="D283" s="25">
        <v>16.02</v>
      </c>
      <c r="E283" s="25">
        <v>408.58</v>
      </c>
      <c r="F283" s="25">
        <v>0</v>
      </c>
      <c r="G283" s="25">
        <f>SUM(C283:F283)</f>
        <v>424.59999999999997</v>
      </c>
      <c r="H283" s="25">
        <v>0</v>
      </c>
      <c r="I283" s="22">
        <f>G283+H283</f>
        <v>424.59999999999997</v>
      </c>
      <c r="J283" s="23"/>
      <c r="K283" s="25">
        <v>4.44</v>
      </c>
      <c r="L283" s="25">
        <v>16.02</v>
      </c>
      <c r="M283" s="25">
        <v>412.88</v>
      </c>
      <c r="N283" s="25">
        <v>3.94</v>
      </c>
      <c r="O283" s="25">
        <f>SUM(K283:N283)</f>
        <v>437.28</v>
      </c>
      <c r="P283" s="25">
        <v>279.76</v>
      </c>
      <c r="Q283" s="26">
        <f>O283+P283</f>
        <v>717.04</v>
      </c>
      <c r="R283" s="18"/>
    </row>
    <row r="284" spans="1:18" s="21" customFormat="1" ht="15" customHeight="1">
      <c r="A284" s="17" t="s">
        <v>230</v>
      </c>
      <c r="B284" s="18"/>
      <c r="C284" s="25">
        <v>0</v>
      </c>
      <c r="D284" s="25">
        <v>25.05</v>
      </c>
      <c r="E284" s="25">
        <v>459.21</v>
      </c>
      <c r="F284" s="25">
        <v>0</v>
      </c>
      <c r="G284" s="25">
        <f>SUM(C284:F284)</f>
        <v>484.26</v>
      </c>
      <c r="H284" s="25">
        <v>0</v>
      </c>
      <c r="I284" s="22">
        <f>G284+H284</f>
        <v>484.26</v>
      </c>
      <c r="J284" s="23"/>
      <c r="K284" s="25">
        <v>3.2</v>
      </c>
      <c r="L284" s="25">
        <v>25.05</v>
      </c>
      <c r="M284" s="25">
        <v>470.43</v>
      </c>
      <c r="N284" s="25">
        <v>3</v>
      </c>
      <c r="O284" s="25">
        <f>SUM(K284:N284)</f>
        <v>501.68</v>
      </c>
      <c r="P284" s="25">
        <v>226.38</v>
      </c>
      <c r="Q284" s="26">
        <f>O284+P284</f>
        <v>728.06</v>
      </c>
      <c r="R284" s="18"/>
    </row>
    <row r="285" spans="1:18" s="21" customFormat="1" ht="15" customHeight="1">
      <c r="A285" s="17" t="s">
        <v>231</v>
      </c>
      <c r="B285" s="18"/>
      <c r="C285" s="18"/>
      <c r="D285" s="25"/>
      <c r="E285" t="s">
        <v>232</v>
      </c>
      <c r="F285"/>
      <c r="H285" s="25"/>
      <c r="I285" s="22"/>
      <c r="J285" s="23"/>
      <c r="K285" s="25">
        <v>11</v>
      </c>
      <c r="L285" s="25">
        <v>13</v>
      </c>
      <c r="M285" s="25">
        <v>59</v>
      </c>
      <c r="N285" s="25">
        <v>39.72</v>
      </c>
      <c r="O285" s="25">
        <f>SUM(K285:N285)</f>
        <v>122.72</v>
      </c>
      <c r="P285" s="25">
        <v>66</v>
      </c>
      <c r="Q285" s="26">
        <f>O285+P285</f>
        <v>188.72</v>
      </c>
      <c r="R285" s="18"/>
    </row>
    <row r="286" spans="1:18" s="21" customFormat="1" ht="9" customHeight="1">
      <c r="A286" s="17"/>
      <c r="B286" s="18"/>
      <c r="C286" s="25"/>
      <c r="D286" s="25"/>
      <c r="E286" s="25"/>
      <c r="F286" s="25"/>
      <c r="G286" s="25"/>
      <c r="H286" s="25"/>
      <c r="I286" s="22"/>
      <c r="J286" s="23"/>
      <c r="K286" s="24"/>
      <c r="L286" s="24"/>
      <c r="M286" s="24"/>
      <c r="N286" s="24"/>
      <c r="O286" s="25"/>
      <c r="P286" s="24"/>
      <c r="Q286" s="26"/>
      <c r="R286" s="18"/>
    </row>
    <row r="287" spans="1:18" s="21" customFormat="1" ht="15" customHeight="1">
      <c r="A287" s="17" t="s">
        <v>233</v>
      </c>
      <c r="B287" s="18"/>
      <c r="C287" s="25">
        <v>0</v>
      </c>
      <c r="D287" s="25">
        <v>59.48</v>
      </c>
      <c r="E287" s="25">
        <v>592.8</v>
      </c>
      <c r="F287" s="25">
        <v>628.15</v>
      </c>
      <c r="G287" s="25">
        <f>SUM(C287:F287)</f>
        <v>1280.4299999999998</v>
      </c>
      <c r="H287" s="25">
        <v>690.77</v>
      </c>
      <c r="I287" s="22">
        <f>G287+H287</f>
        <v>1971.1999999999998</v>
      </c>
      <c r="J287" s="23"/>
      <c r="K287" s="25">
        <v>5.07</v>
      </c>
      <c r="L287" s="25">
        <v>60.48</v>
      </c>
      <c r="M287" s="25">
        <v>595.8</v>
      </c>
      <c r="N287" s="25">
        <v>626.15</v>
      </c>
      <c r="O287" s="25">
        <f>SUM(K287:N287)</f>
        <v>1287.5</v>
      </c>
      <c r="P287" s="25">
        <v>678.06</v>
      </c>
      <c r="Q287" s="26">
        <f>O287+P287</f>
        <v>1965.56</v>
      </c>
      <c r="R287" s="18"/>
    </row>
    <row r="288" spans="1:18" s="21" customFormat="1" ht="15" customHeight="1">
      <c r="A288" s="18"/>
      <c r="B288" s="17" t="s">
        <v>234</v>
      </c>
      <c r="C288" s="25">
        <v>0</v>
      </c>
      <c r="D288" s="25">
        <v>0</v>
      </c>
      <c r="E288" s="25">
        <v>0</v>
      </c>
      <c r="F288" s="25">
        <v>0</v>
      </c>
      <c r="G288" s="25">
        <f>SUM(C288:F288)</f>
        <v>0</v>
      </c>
      <c r="H288" s="25">
        <v>0</v>
      </c>
      <c r="I288" s="22">
        <f>G288+H288</f>
        <v>0</v>
      </c>
      <c r="J288" s="23" t="s">
        <v>49</v>
      </c>
      <c r="K288" s="25">
        <v>1.8</v>
      </c>
      <c r="L288" s="25">
        <v>27.83</v>
      </c>
      <c r="M288" s="25">
        <v>269.87</v>
      </c>
      <c r="N288" s="25">
        <v>298.89</v>
      </c>
      <c r="O288" s="25">
        <f>SUM(K288:N288)</f>
        <v>598.39</v>
      </c>
      <c r="P288" s="25">
        <v>323.14</v>
      </c>
      <c r="Q288" s="26">
        <f>O288+P288</f>
        <v>921.53</v>
      </c>
      <c r="R288" s="17" t="s">
        <v>50</v>
      </c>
    </row>
    <row r="289" spans="1:18" s="21" customFormat="1" ht="15" customHeight="1">
      <c r="A289" s="18"/>
      <c r="B289" s="17" t="s">
        <v>235</v>
      </c>
      <c r="C289" s="25">
        <v>0</v>
      </c>
      <c r="D289" s="25">
        <v>0</v>
      </c>
      <c r="E289" s="25">
        <v>0</v>
      </c>
      <c r="F289" s="25">
        <v>0</v>
      </c>
      <c r="G289" s="25">
        <f>SUM(C289:F289)</f>
        <v>0</v>
      </c>
      <c r="H289" s="25">
        <v>0</v>
      </c>
      <c r="I289" s="22">
        <f>G289+H289</f>
        <v>0</v>
      </c>
      <c r="J289" s="23" t="s">
        <v>49</v>
      </c>
      <c r="K289" s="25">
        <v>2.47</v>
      </c>
      <c r="L289" s="25">
        <v>25.82</v>
      </c>
      <c r="M289" s="25">
        <v>219.27</v>
      </c>
      <c r="N289" s="25">
        <v>226.51</v>
      </c>
      <c r="O289" s="25">
        <f>SUM(K289:N289)</f>
        <v>474.07</v>
      </c>
      <c r="P289" s="25">
        <v>251.32</v>
      </c>
      <c r="Q289" s="26">
        <f>O289+P289</f>
        <v>725.39</v>
      </c>
      <c r="R289" s="17" t="s">
        <v>50</v>
      </c>
    </row>
    <row r="290" spans="1:18" s="21" customFormat="1" ht="15" customHeight="1">
      <c r="A290" s="18"/>
      <c r="B290" s="17" t="s">
        <v>236</v>
      </c>
      <c r="C290" s="25">
        <v>0</v>
      </c>
      <c r="D290" s="25">
        <v>0</v>
      </c>
      <c r="E290" s="25">
        <v>0</v>
      </c>
      <c r="F290" s="25">
        <v>0</v>
      </c>
      <c r="G290" s="25">
        <f>SUM(C290:F290)</f>
        <v>0</v>
      </c>
      <c r="H290" s="25">
        <v>0</v>
      </c>
      <c r="I290" s="22">
        <f>G290+H290</f>
        <v>0</v>
      </c>
      <c r="J290" s="23" t="s">
        <v>49</v>
      </c>
      <c r="K290" s="25">
        <v>0.8</v>
      </c>
      <c r="L290" s="25">
        <v>6.83</v>
      </c>
      <c r="M290" s="25">
        <v>106.66</v>
      </c>
      <c r="N290" s="25">
        <v>100.75</v>
      </c>
      <c r="O290" s="25">
        <f>SUM(K290:N290)</f>
        <v>215.04</v>
      </c>
      <c r="P290" s="25">
        <v>103.6</v>
      </c>
      <c r="Q290" s="26">
        <f>O290+P290</f>
        <v>318.64</v>
      </c>
      <c r="R290" s="17" t="s">
        <v>50</v>
      </c>
    </row>
    <row r="291" spans="1:18" s="21" customFormat="1" ht="9" customHeight="1">
      <c r="A291" s="17"/>
      <c r="B291" s="18"/>
      <c r="C291" s="25"/>
      <c r="D291" s="25"/>
      <c r="E291" s="25"/>
      <c r="F291" s="25"/>
      <c r="G291" s="25"/>
      <c r="H291" s="25"/>
      <c r="I291" s="22"/>
      <c r="J291" s="23"/>
      <c r="K291" s="24"/>
      <c r="L291" s="24"/>
      <c r="M291" s="24"/>
      <c r="N291" s="24"/>
      <c r="O291" s="25"/>
      <c r="P291" s="24"/>
      <c r="Q291" s="26"/>
      <c r="R291" s="18"/>
    </row>
    <row r="292" spans="1:18" s="21" customFormat="1" ht="15" customHeight="1">
      <c r="A292" s="17" t="s">
        <v>237</v>
      </c>
      <c r="B292" s="18"/>
      <c r="C292" s="25">
        <v>3.51</v>
      </c>
      <c r="D292" s="25">
        <v>27.9</v>
      </c>
      <c r="E292" s="25">
        <v>1474.76</v>
      </c>
      <c r="F292" s="25">
        <v>0</v>
      </c>
      <c r="G292" s="25">
        <f>SUM(C292:F292)</f>
        <v>1506.17</v>
      </c>
      <c r="H292" s="25">
        <v>644.9</v>
      </c>
      <c r="I292" s="22">
        <f>G292+H292</f>
        <v>2151.07</v>
      </c>
      <c r="J292" s="23"/>
      <c r="K292" s="25">
        <v>5.79</v>
      </c>
      <c r="L292" s="25">
        <v>29.03</v>
      </c>
      <c r="M292" s="25">
        <v>1475.04</v>
      </c>
      <c r="N292" s="25">
        <v>2</v>
      </c>
      <c r="O292" s="25">
        <f>SUM(K292:N292)</f>
        <v>1511.86</v>
      </c>
      <c r="P292" s="25">
        <v>656.25</v>
      </c>
      <c r="Q292" s="26">
        <f>O292+P292</f>
        <v>2168.1099999999997</v>
      </c>
      <c r="R292" s="18"/>
    </row>
    <row r="293" spans="1:18" s="21" customFormat="1" ht="15" customHeight="1">
      <c r="A293" s="17" t="s">
        <v>238</v>
      </c>
      <c r="B293" s="18"/>
      <c r="C293" s="25">
        <v>0</v>
      </c>
      <c r="D293" s="25">
        <v>77.14</v>
      </c>
      <c r="E293" s="25">
        <v>681.2</v>
      </c>
      <c r="F293" s="25">
        <v>0</v>
      </c>
      <c r="G293" s="25">
        <f>SUM(C293:F293)</f>
        <v>758.34</v>
      </c>
      <c r="H293" s="25">
        <v>933.15</v>
      </c>
      <c r="I293" s="22">
        <f>G293+H293</f>
        <v>1691.49</v>
      </c>
      <c r="J293" s="23"/>
      <c r="K293" s="25">
        <v>0</v>
      </c>
      <c r="L293" s="25">
        <v>77.14</v>
      </c>
      <c r="M293" s="25">
        <v>696.17</v>
      </c>
      <c r="N293" s="25">
        <v>4.15</v>
      </c>
      <c r="O293" s="25">
        <f>SUM(K293:N293)</f>
        <v>777.4599999999999</v>
      </c>
      <c r="P293" s="25">
        <v>393.62</v>
      </c>
      <c r="Q293" s="26">
        <f>O293+P293</f>
        <v>1171.08</v>
      </c>
      <c r="R293" s="18"/>
    </row>
    <row r="294" spans="1:18" s="21" customFormat="1" ht="9" customHeight="1">
      <c r="A294" s="17"/>
      <c r="B294" s="18"/>
      <c r="C294" s="25"/>
      <c r="D294" s="25"/>
      <c r="E294" s="25"/>
      <c r="F294" s="25"/>
      <c r="G294" s="25"/>
      <c r="H294" s="25"/>
      <c r="I294" s="22"/>
      <c r="J294" s="23"/>
      <c r="K294" s="24"/>
      <c r="L294" s="24"/>
      <c r="M294" s="24"/>
      <c r="N294" s="24"/>
      <c r="O294" s="25"/>
      <c r="P294" s="24"/>
      <c r="Q294" s="26"/>
      <c r="R294" s="18"/>
    </row>
    <row r="295" spans="1:18" s="21" customFormat="1" ht="15" customHeight="1">
      <c r="A295" s="17" t="s">
        <v>239</v>
      </c>
      <c r="B295" s="18"/>
      <c r="C295" s="25">
        <v>0</v>
      </c>
      <c r="D295" s="25">
        <v>0</v>
      </c>
      <c r="E295" s="25">
        <v>0</v>
      </c>
      <c r="F295" s="25">
        <v>0</v>
      </c>
      <c r="G295" s="25">
        <f aca="true" t="shared" si="44" ref="G295:G302">SUM(C295:F295)</f>
        <v>0</v>
      </c>
      <c r="H295" s="25">
        <v>727.23</v>
      </c>
      <c r="I295" s="22">
        <f aca="true" t="shared" si="45" ref="I295:I302">G295+H295</f>
        <v>727.23</v>
      </c>
      <c r="J295" s="23"/>
      <c r="K295" s="25">
        <v>0</v>
      </c>
      <c r="L295" s="25">
        <v>0</v>
      </c>
      <c r="M295" s="25">
        <v>0</v>
      </c>
      <c r="N295" s="25">
        <v>0</v>
      </c>
      <c r="O295" s="25">
        <f aca="true" t="shared" si="46" ref="O295:O302">SUM(K295:N295)</f>
        <v>0</v>
      </c>
      <c r="P295" s="25">
        <v>719.85</v>
      </c>
      <c r="Q295" s="26">
        <f aca="true" t="shared" si="47" ref="Q295:Q302">O295+P295</f>
        <v>719.85</v>
      </c>
      <c r="R295" s="18"/>
    </row>
    <row r="296" spans="1:18" s="21" customFormat="1" ht="15" customHeight="1">
      <c r="A296" s="18"/>
      <c r="B296" s="17" t="s">
        <v>23</v>
      </c>
      <c r="C296" s="25">
        <v>0</v>
      </c>
      <c r="D296" s="25">
        <v>0</v>
      </c>
      <c r="E296" s="25">
        <v>0</v>
      </c>
      <c r="F296" s="25">
        <v>0</v>
      </c>
      <c r="G296" s="25">
        <f t="shared" si="44"/>
        <v>0</v>
      </c>
      <c r="H296" s="25">
        <v>0</v>
      </c>
      <c r="I296" s="22">
        <f t="shared" si="45"/>
        <v>0</v>
      </c>
      <c r="J296" s="23" t="s">
        <v>49</v>
      </c>
      <c r="K296" s="25">
        <v>0</v>
      </c>
      <c r="L296" s="25">
        <v>0</v>
      </c>
      <c r="M296" s="25">
        <v>0</v>
      </c>
      <c r="N296" s="25">
        <v>0</v>
      </c>
      <c r="O296" s="25">
        <f t="shared" si="46"/>
        <v>0</v>
      </c>
      <c r="P296" s="25">
        <v>82.53</v>
      </c>
      <c r="Q296" s="26">
        <f t="shared" si="47"/>
        <v>82.53</v>
      </c>
      <c r="R296" s="17" t="s">
        <v>50</v>
      </c>
    </row>
    <row r="297" spans="1:18" s="21" customFormat="1" ht="15" customHeight="1">
      <c r="A297" s="18"/>
      <c r="B297" s="17" t="s">
        <v>36</v>
      </c>
      <c r="C297" s="25">
        <v>0</v>
      </c>
      <c r="D297" s="25">
        <v>0</v>
      </c>
      <c r="E297" s="25">
        <v>0</v>
      </c>
      <c r="F297" s="25">
        <v>0</v>
      </c>
      <c r="G297" s="25">
        <f t="shared" si="44"/>
        <v>0</v>
      </c>
      <c r="H297" s="25">
        <v>0</v>
      </c>
      <c r="I297" s="22">
        <f t="shared" si="45"/>
        <v>0</v>
      </c>
      <c r="J297" s="23" t="s">
        <v>49</v>
      </c>
      <c r="K297" s="25">
        <v>0</v>
      </c>
      <c r="L297" s="25">
        <v>0</v>
      </c>
      <c r="M297" s="25">
        <v>0</v>
      </c>
      <c r="N297" s="25">
        <v>0</v>
      </c>
      <c r="O297" s="25">
        <f t="shared" si="46"/>
        <v>0</v>
      </c>
      <c r="P297" s="25">
        <v>139.86</v>
      </c>
      <c r="Q297" s="26">
        <f t="shared" si="47"/>
        <v>139.86</v>
      </c>
      <c r="R297" s="17" t="s">
        <v>50</v>
      </c>
    </row>
    <row r="298" spans="1:18" s="21" customFormat="1" ht="15" customHeight="1">
      <c r="A298" s="18"/>
      <c r="B298" s="17" t="s">
        <v>133</v>
      </c>
      <c r="C298" s="25">
        <v>0</v>
      </c>
      <c r="D298" s="25">
        <v>0</v>
      </c>
      <c r="E298" s="25">
        <v>0</v>
      </c>
      <c r="F298" s="25">
        <v>0</v>
      </c>
      <c r="G298" s="25">
        <f t="shared" si="44"/>
        <v>0</v>
      </c>
      <c r="H298" s="25">
        <v>0</v>
      </c>
      <c r="I298" s="22">
        <f t="shared" si="45"/>
        <v>0</v>
      </c>
      <c r="J298" s="23" t="s">
        <v>49</v>
      </c>
      <c r="K298" s="25">
        <v>0</v>
      </c>
      <c r="L298" s="25">
        <v>0</v>
      </c>
      <c r="M298" s="25">
        <v>0</v>
      </c>
      <c r="N298" s="25">
        <v>0</v>
      </c>
      <c r="O298" s="25">
        <f t="shared" si="46"/>
        <v>0</v>
      </c>
      <c r="P298" s="25">
        <v>100.08</v>
      </c>
      <c r="Q298" s="26">
        <f t="shared" si="47"/>
        <v>100.08</v>
      </c>
      <c r="R298" s="17" t="s">
        <v>50</v>
      </c>
    </row>
    <row r="299" spans="1:18" s="21" customFormat="1" ht="15" customHeight="1">
      <c r="A299" s="18"/>
      <c r="B299" s="17" t="s">
        <v>240</v>
      </c>
      <c r="C299" s="25">
        <v>0</v>
      </c>
      <c r="D299" s="25">
        <v>0</v>
      </c>
      <c r="E299" s="25">
        <v>0</v>
      </c>
      <c r="F299" s="25">
        <v>0</v>
      </c>
      <c r="G299" s="25">
        <f t="shared" si="44"/>
        <v>0</v>
      </c>
      <c r="H299" s="25">
        <v>0</v>
      </c>
      <c r="I299" s="22">
        <f t="shared" si="45"/>
        <v>0</v>
      </c>
      <c r="J299" s="23" t="s">
        <v>49</v>
      </c>
      <c r="K299" s="25">
        <v>0</v>
      </c>
      <c r="L299" s="25">
        <v>0</v>
      </c>
      <c r="M299" s="25">
        <v>0</v>
      </c>
      <c r="N299" s="25">
        <v>0</v>
      </c>
      <c r="O299" s="25">
        <f t="shared" si="46"/>
        <v>0</v>
      </c>
      <c r="P299" s="25">
        <v>195.26</v>
      </c>
      <c r="Q299" s="26">
        <f t="shared" si="47"/>
        <v>195.26</v>
      </c>
      <c r="R299" s="17" t="s">
        <v>50</v>
      </c>
    </row>
    <row r="300" spans="1:18" s="21" customFormat="1" ht="15" customHeight="1">
      <c r="A300" s="18"/>
      <c r="B300" s="17" t="s">
        <v>241</v>
      </c>
      <c r="C300" s="25">
        <v>0</v>
      </c>
      <c r="D300" s="25">
        <v>0</v>
      </c>
      <c r="E300" s="25">
        <v>0</v>
      </c>
      <c r="F300" s="25">
        <v>0</v>
      </c>
      <c r="G300" s="25">
        <f t="shared" si="44"/>
        <v>0</v>
      </c>
      <c r="H300" s="25">
        <v>0</v>
      </c>
      <c r="I300" s="22">
        <f t="shared" si="45"/>
        <v>0</v>
      </c>
      <c r="J300" s="23" t="s">
        <v>49</v>
      </c>
      <c r="K300" s="25">
        <v>0</v>
      </c>
      <c r="L300" s="25">
        <v>0</v>
      </c>
      <c r="M300" s="25">
        <v>0</v>
      </c>
      <c r="N300" s="25">
        <v>0</v>
      </c>
      <c r="O300" s="25">
        <f t="shared" si="46"/>
        <v>0</v>
      </c>
      <c r="P300" s="25">
        <v>70.02</v>
      </c>
      <c r="Q300" s="26">
        <f t="shared" si="47"/>
        <v>70.02</v>
      </c>
      <c r="R300" s="17" t="s">
        <v>50</v>
      </c>
    </row>
    <row r="301" spans="1:18" s="21" customFormat="1" ht="15" customHeight="1">
      <c r="A301" s="18"/>
      <c r="B301" s="17" t="s">
        <v>242</v>
      </c>
      <c r="C301" s="25">
        <v>0</v>
      </c>
      <c r="D301" s="25">
        <v>0</v>
      </c>
      <c r="E301" s="25">
        <v>0</v>
      </c>
      <c r="F301" s="25">
        <v>0</v>
      </c>
      <c r="G301" s="25">
        <f t="shared" si="44"/>
        <v>0</v>
      </c>
      <c r="H301" s="25">
        <v>0</v>
      </c>
      <c r="I301" s="22">
        <f t="shared" si="45"/>
        <v>0</v>
      </c>
      <c r="J301" s="23" t="s">
        <v>49</v>
      </c>
      <c r="K301" s="25">
        <v>0</v>
      </c>
      <c r="L301" s="25">
        <v>0</v>
      </c>
      <c r="M301" s="25">
        <v>0</v>
      </c>
      <c r="N301" s="25">
        <v>0</v>
      </c>
      <c r="O301" s="25">
        <f t="shared" si="46"/>
        <v>0</v>
      </c>
      <c r="P301" s="25">
        <v>84.48</v>
      </c>
      <c r="Q301" s="26">
        <f t="shared" si="47"/>
        <v>84.48</v>
      </c>
      <c r="R301" s="17" t="s">
        <v>50</v>
      </c>
    </row>
    <row r="302" spans="1:18" s="21" customFormat="1" ht="15" customHeight="1">
      <c r="A302" s="18"/>
      <c r="B302" s="17" t="s">
        <v>243</v>
      </c>
      <c r="C302" s="25">
        <v>0</v>
      </c>
      <c r="D302" s="25">
        <v>0</v>
      </c>
      <c r="E302" s="25">
        <v>0</v>
      </c>
      <c r="F302" s="25">
        <v>0</v>
      </c>
      <c r="G302" s="25">
        <f t="shared" si="44"/>
        <v>0</v>
      </c>
      <c r="H302" s="25">
        <v>0</v>
      </c>
      <c r="I302" s="22">
        <f t="shared" si="45"/>
        <v>0</v>
      </c>
      <c r="J302" s="23" t="s">
        <v>49</v>
      </c>
      <c r="K302" s="25">
        <v>0</v>
      </c>
      <c r="L302" s="25">
        <v>0</v>
      </c>
      <c r="M302" s="25">
        <v>0</v>
      </c>
      <c r="N302" s="25">
        <v>0</v>
      </c>
      <c r="O302" s="25">
        <f t="shared" si="46"/>
        <v>0</v>
      </c>
      <c r="P302" s="25">
        <v>47.62</v>
      </c>
      <c r="Q302" s="26">
        <f t="shared" si="47"/>
        <v>47.62</v>
      </c>
      <c r="R302" s="17" t="s">
        <v>50</v>
      </c>
    </row>
    <row r="303" spans="1:18" s="21" customFormat="1" ht="9" customHeight="1">
      <c r="A303" s="17"/>
      <c r="B303" s="18"/>
      <c r="C303" s="25"/>
      <c r="D303" s="25"/>
      <c r="E303" s="25"/>
      <c r="F303" s="25"/>
      <c r="G303" s="25"/>
      <c r="H303" s="25"/>
      <c r="I303" s="22"/>
      <c r="J303" s="23"/>
      <c r="K303" s="24"/>
      <c r="L303" s="24"/>
      <c r="M303" s="24"/>
      <c r="N303" s="24"/>
      <c r="O303" s="25"/>
      <c r="P303" s="24"/>
      <c r="Q303" s="26"/>
      <c r="R303" s="18"/>
    </row>
    <row r="304" spans="1:18" s="21" customFormat="1" ht="15" customHeight="1">
      <c r="A304" s="17" t="s">
        <v>244</v>
      </c>
      <c r="B304" s="18"/>
      <c r="C304" s="25">
        <v>0</v>
      </c>
      <c r="D304" s="25">
        <v>3.5</v>
      </c>
      <c r="E304" s="25">
        <v>65.89</v>
      </c>
      <c r="F304" s="25">
        <v>0</v>
      </c>
      <c r="G304" s="25">
        <f>SUM(C304:F304)</f>
        <v>69.39</v>
      </c>
      <c r="H304" s="25">
        <v>0</v>
      </c>
      <c r="I304" s="22">
        <f>G304+H304</f>
        <v>69.39</v>
      </c>
      <c r="J304" s="23"/>
      <c r="K304" s="25">
        <v>0</v>
      </c>
      <c r="L304" s="25">
        <v>3</v>
      </c>
      <c r="M304" s="25">
        <v>64.89</v>
      </c>
      <c r="N304" s="25">
        <v>0</v>
      </c>
      <c r="O304" s="25">
        <f>SUM(K304:N304)</f>
        <v>67.89</v>
      </c>
      <c r="P304" s="25">
        <v>43.85</v>
      </c>
      <c r="Q304" s="26">
        <f>O304+P304</f>
        <v>111.74000000000001</v>
      </c>
      <c r="R304" s="18"/>
    </row>
    <row r="305" spans="1:18" s="21" customFormat="1" ht="15" customHeight="1">
      <c r="A305" s="17" t="s">
        <v>245</v>
      </c>
      <c r="B305" s="18"/>
      <c r="C305" s="25">
        <v>0</v>
      </c>
      <c r="D305" s="25">
        <v>6.65</v>
      </c>
      <c r="E305" s="25">
        <v>86.59</v>
      </c>
      <c r="F305" s="25">
        <v>0</v>
      </c>
      <c r="G305" s="25">
        <f>SUM(C305:F305)</f>
        <v>93.24000000000001</v>
      </c>
      <c r="H305" s="25">
        <v>44.04</v>
      </c>
      <c r="I305" s="22">
        <f>G305+H305</f>
        <v>137.28</v>
      </c>
      <c r="J305" s="23"/>
      <c r="K305" s="25">
        <v>0</v>
      </c>
      <c r="L305" s="25">
        <v>4.79</v>
      </c>
      <c r="M305" s="25">
        <v>70.47</v>
      </c>
      <c r="N305" s="25">
        <v>0</v>
      </c>
      <c r="O305" s="25">
        <f>SUM(K305:N305)</f>
        <v>75.26</v>
      </c>
      <c r="P305" s="25">
        <v>32.54</v>
      </c>
      <c r="Q305" s="26">
        <f>O305+P305</f>
        <v>107.80000000000001</v>
      </c>
      <c r="R305" s="18"/>
    </row>
    <row r="306" spans="1:18" s="21" customFormat="1" ht="15" customHeight="1">
      <c r="A306" s="17" t="s">
        <v>246</v>
      </c>
      <c r="B306" s="18"/>
      <c r="C306" s="25">
        <v>3.53</v>
      </c>
      <c r="D306" s="25">
        <v>21.33</v>
      </c>
      <c r="E306" s="25">
        <v>281.55</v>
      </c>
      <c r="F306" s="25">
        <v>85.65</v>
      </c>
      <c r="G306" s="25">
        <f>SUM(C306:F306)</f>
        <v>392.06000000000006</v>
      </c>
      <c r="H306" s="25">
        <v>172.69</v>
      </c>
      <c r="I306" s="22">
        <f>G306+H306</f>
        <v>564.75</v>
      </c>
      <c r="J306" s="23"/>
      <c r="K306" s="25">
        <v>3.53</v>
      </c>
      <c r="L306" s="25">
        <v>21.33</v>
      </c>
      <c r="M306" s="25">
        <v>281.55</v>
      </c>
      <c r="N306" s="25">
        <v>91.61</v>
      </c>
      <c r="O306" s="25">
        <f>SUM(K306:N306)</f>
        <v>398.02000000000004</v>
      </c>
      <c r="P306" s="25">
        <v>181.46</v>
      </c>
      <c r="Q306" s="26">
        <f>O306+P306</f>
        <v>579.48</v>
      </c>
      <c r="R306" s="18"/>
    </row>
    <row r="307" spans="1:18" s="21" customFormat="1" ht="15" customHeight="1">
      <c r="A307" s="17" t="s">
        <v>247</v>
      </c>
      <c r="B307" s="18"/>
      <c r="C307" s="25">
        <v>0</v>
      </c>
      <c r="D307" s="25">
        <v>14.67</v>
      </c>
      <c r="E307" s="25">
        <v>234.48</v>
      </c>
      <c r="F307" s="25">
        <v>0</v>
      </c>
      <c r="G307" s="25">
        <f>SUM(C307:F307)</f>
        <v>249.14999999999998</v>
      </c>
      <c r="H307" s="25">
        <v>0</v>
      </c>
      <c r="I307" s="22">
        <f>G307+H307</f>
        <v>249.14999999999998</v>
      </c>
      <c r="J307" s="23"/>
      <c r="K307" s="25">
        <v>0</v>
      </c>
      <c r="L307" s="25">
        <v>14.67</v>
      </c>
      <c r="M307" s="25">
        <v>234.73</v>
      </c>
      <c r="N307" s="25">
        <v>1</v>
      </c>
      <c r="O307" s="25">
        <f>SUM(K307:N307)</f>
        <v>250.39999999999998</v>
      </c>
      <c r="P307" s="25">
        <v>94.93</v>
      </c>
      <c r="Q307" s="26">
        <f>O307+P307</f>
        <v>345.33</v>
      </c>
      <c r="R307" s="18"/>
    </row>
    <row r="308" spans="1:18" s="21" customFormat="1" ht="15" customHeight="1">
      <c r="A308" s="17" t="s">
        <v>240</v>
      </c>
      <c r="B308" s="18"/>
      <c r="C308" s="25">
        <v>14.83</v>
      </c>
      <c r="D308" s="25">
        <v>16.59</v>
      </c>
      <c r="E308" s="25">
        <v>380.98</v>
      </c>
      <c r="F308" s="25">
        <v>0</v>
      </c>
      <c r="G308" s="25">
        <f>SUM(C308:F308)</f>
        <v>412.40000000000003</v>
      </c>
      <c r="H308" s="25">
        <v>0</v>
      </c>
      <c r="I308" s="22">
        <f>G308+H308</f>
        <v>412.40000000000003</v>
      </c>
      <c r="J308" s="23"/>
      <c r="K308" s="25">
        <v>0.31</v>
      </c>
      <c r="L308" s="25">
        <v>16.59</v>
      </c>
      <c r="M308" s="25">
        <v>373.15</v>
      </c>
      <c r="N308" s="25">
        <v>1</v>
      </c>
      <c r="O308" s="25">
        <f>SUM(K308:N308)</f>
        <v>391.04999999999995</v>
      </c>
      <c r="P308" s="25">
        <v>0</v>
      </c>
      <c r="Q308" s="26">
        <f>O308+P308</f>
        <v>391.04999999999995</v>
      </c>
      <c r="R308" s="18"/>
    </row>
    <row r="309" spans="1:18" s="21" customFormat="1" ht="9" customHeight="1">
      <c r="A309" s="17"/>
      <c r="B309" s="18"/>
      <c r="C309" s="25"/>
      <c r="D309" s="25"/>
      <c r="E309" s="25"/>
      <c r="F309" s="25"/>
      <c r="G309" s="25"/>
      <c r="H309" s="25"/>
      <c r="I309" s="22"/>
      <c r="J309" s="23"/>
      <c r="K309" s="24"/>
      <c r="L309" s="24"/>
      <c r="M309" s="24"/>
      <c r="N309" s="24"/>
      <c r="O309" s="25"/>
      <c r="P309" s="24"/>
      <c r="Q309" s="26"/>
      <c r="R309" s="18"/>
    </row>
    <row r="310" spans="1:18" s="21" customFormat="1" ht="15" customHeight="1">
      <c r="A310" s="17" t="s">
        <v>248</v>
      </c>
      <c r="B310" s="18"/>
      <c r="C310" s="25">
        <v>11.8</v>
      </c>
      <c r="D310" s="25">
        <v>177.86</v>
      </c>
      <c r="E310" s="25">
        <v>824.09</v>
      </c>
      <c r="F310" s="25">
        <v>535.66</v>
      </c>
      <c r="G310" s="25">
        <f>SUM(C310:F310)</f>
        <v>1549.4099999999999</v>
      </c>
      <c r="H310" s="25">
        <v>1066.02</v>
      </c>
      <c r="I310" s="22">
        <f>G310+H310</f>
        <v>2615.43</v>
      </c>
      <c r="J310" s="23"/>
      <c r="K310" s="25">
        <v>11.8</v>
      </c>
      <c r="L310" s="25">
        <v>177.86</v>
      </c>
      <c r="M310" s="25">
        <v>826.79</v>
      </c>
      <c r="N310" s="25">
        <v>524.97</v>
      </c>
      <c r="O310" s="25">
        <f>SUM(K310:N310)</f>
        <v>1541.42</v>
      </c>
      <c r="P310" s="25">
        <v>664.58</v>
      </c>
      <c r="Q310" s="26">
        <f>O310+P310</f>
        <v>2206</v>
      </c>
      <c r="R310" s="18"/>
    </row>
    <row r="311" spans="1:18" s="21" customFormat="1" ht="9" customHeight="1">
      <c r="A311" s="17"/>
      <c r="B311" s="18"/>
      <c r="C311" s="25"/>
      <c r="D311" s="25"/>
      <c r="E311" s="25"/>
      <c r="F311" s="25"/>
      <c r="G311" s="25"/>
      <c r="H311" s="25"/>
      <c r="I311" s="22"/>
      <c r="J311" s="23"/>
      <c r="K311" s="24"/>
      <c r="L311" s="24"/>
      <c r="M311" s="24"/>
      <c r="N311" s="24"/>
      <c r="O311" s="25"/>
      <c r="P311" s="24"/>
      <c r="Q311" s="26"/>
      <c r="R311" s="18"/>
    </row>
    <row r="312" spans="1:18" s="21" customFormat="1" ht="15" customHeight="1">
      <c r="A312" s="17" t="s">
        <v>249</v>
      </c>
      <c r="B312" s="18"/>
      <c r="C312" s="25">
        <v>0</v>
      </c>
      <c r="D312" s="25">
        <v>0</v>
      </c>
      <c r="E312" s="25">
        <v>0</v>
      </c>
      <c r="F312" s="25">
        <v>102.71</v>
      </c>
      <c r="G312" s="25">
        <f>SUM(C312:F312)</f>
        <v>102.71</v>
      </c>
      <c r="H312" s="25">
        <v>176.91</v>
      </c>
      <c r="I312" s="22">
        <f>G312+H312</f>
        <v>279.62</v>
      </c>
      <c r="J312" s="23"/>
      <c r="K312" s="25">
        <v>0</v>
      </c>
      <c r="L312" s="25">
        <v>0</v>
      </c>
      <c r="M312" s="25">
        <v>0</v>
      </c>
      <c r="N312" s="25">
        <v>102.71</v>
      </c>
      <c r="O312" s="25">
        <f>SUM(K312:N312)</f>
        <v>102.71</v>
      </c>
      <c r="P312" s="25">
        <v>180.8</v>
      </c>
      <c r="Q312" s="26">
        <f>O312+P312</f>
        <v>283.51</v>
      </c>
      <c r="R312" s="18"/>
    </row>
    <row r="313" spans="1:18" s="21" customFormat="1" ht="15" customHeight="1">
      <c r="A313" s="18"/>
      <c r="B313" s="17" t="s">
        <v>32</v>
      </c>
      <c r="C313" s="25">
        <v>0</v>
      </c>
      <c r="D313" s="25">
        <v>0</v>
      </c>
      <c r="E313" s="25">
        <v>0</v>
      </c>
      <c r="F313" s="25">
        <v>0</v>
      </c>
      <c r="G313" s="25">
        <f>SUM(C313:F313)</f>
        <v>0</v>
      </c>
      <c r="H313" s="25">
        <v>0</v>
      </c>
      <c r="I313" s="22">
        <f>G313+H313</f>
        <v>0</v>
      </c>
      <c r="J313" s="23" t="s">
        <v>49</v>
      </c>
      <c r="K313" s="25">
        <v>0</v>
      </c>
      <c r="L313" s="25">
        <v>0</v>
      </c>
      <c r="M313" s="25">
        <v>0</v>
      </c>
      <c r="N313" s="25">
        <v>65.72</v>
      </c>
      <c r="O313" s="25">
        <f>SUM(K313:N313)</f>
        <v>65.72</v>
      </c>
      <c r="P313" s="25">
        <v>109.13</v>
      </c>
      <c r="Q313" s="26">
        <f>O313+P313</f>
        <v>174.85</v>
      </c>
      <c r="R313" s="17" t="s">
        <v>50</v>
      </c>
    </row>
    <row r="314" spans="1:18" s="21" customFormat="1" ht="15" customHeight="1">
      <c r="A314" s="18"/>
      <c r="B314" s="17" t="s">
        <v>160</v>
      </c>
      <c r="C314" s="25">
        <v>0</v>
      </c>
      <c r="D314" s="25">
        <v>0</v>
      </c>
      <c r="E314" s="25">
        <v>0</v>
      </c>
      <c r="F314" s="25">
        <v>0</v>
      </c>
      <c r="G314" s="25">
        <f>SUM(C314:F314)</f>
        <v>0</v>
      </c>
      <c r="H314" s="25">
        <v>0</v>
      </c>
      <c r="I314" s="22">
        <f>G314+H314</f>
        <v>0</v>
      </c>
      <c r="J314" s="23" t="s">
        <v>49</v>
      </c>
      <c r="K314" s="25">
        <v>0</v>
      </c>
      <c r="L314" s="25">
        <v>0</v>
      </c>
      <c r="M314" s="25">
        <v>0</v>
      </c>
      <c r="N314" s="25">
        <v>4</v>
      </c>
      <c r="O314" s="25">
        <f>SUM(K314:N314)</f>
        <v>4</v>
      </c>
      <c r="P314" s="25">
        <v>10</v>
      </c>
      <c r="Q314" s="26">
        <f>O314+P314</f>
        <v>14</v>
      </c>
      <c r="R314" s="17" t="s">
        <v>50</v>
      </c>
    </row>
    <row r="315" spans="1:18" s="21" customFormat="1" ht="15" customHeight="1">
      <c r="A315" s="18"/>
      <c r="B315" s="17" t="s">
        <v>161</v>
      </c>
      <c r="C315" s="25">
        <v>0</v>
      </c>
      <c r="D315" s="25">
        <v>0</v>
      </c>
      <c r="E315" s="25">
        <v>0</v>
      </c>
      <c r="F315" s="25">
        <v>0</v>
      </c>
      <c r="G315" s="25">
        <f>SUM(C315:F315)</f>
        <v>0</v>
      </c>
      <c r="H315" s="25">
        <v>0</v>
      </c>
      <c r="I315" s="22">
        <f>G315+H315</f>
        <v>0</v>
      </c>
      <c r="J315" s="23" t="s">
        <v>49</v>
      </c>
      <c r="K315" s="25">
        <v>0</v>
      </c>
      <c r="L315" s="25">
        <v>0</v>
      </c>
      <c r="M315" s="25">
        <v>0</v>
      </c>
      <c r="N315" s="25">
        <v>23.68</v>
      </c>
      <c r="O315" s="25">
        <f>SUM(K315:N315)</f>
        <v>23.68</v>
      </c>
      <c r="P315" s="25">
        <v>43.19</v>
      </c>
      <c r="Q315" s="26">
        <f>O315+P315</f>
        <v>66.87</v>
      </c>
      <c r="R315" s="17" t="s">
        <v>50</v>
      </c>
    </row>
    <row r="316" spans="1:18" s="21" customFormat="1" ht="15" customHeight="1">
      <c r="A316" s="18"/>
      <c r="B316" s="17" t="s">
        <v>162</v>
      </c>
      <c r="C316" s="25">
        <v>0</v>
      </c>
      <c r="D316" s="25">
        <v>0</v>
      </c>
      <c r="E316" s="25">
        <v>0</v>
      </c>
      <c r="F316" s="25">
        <v>0</v>
      </c>
      <c r="G316" s="25">
        <f>SUM(C316:F316)</f>
        <v>0</v>
      </c>
      <c r="H316" s="25">
        <v>0</v>
      </c>
      <c r="I316" s="22">
        <f>G316+H316</f>
        <v>0</v>
      </c>
      <c r="J316" s="23" t="s">
        <v>49</v>
      </c>
      <c r="K316" s="25">
        <v>0</v>
      </c>
      <c r="L316" s="25">
        <v>0</v>
      </c>
      <c r="M316" s="25">
        <v>0</v>
      </c>
      <c r="N316" s="25">
        <v>9.31</v>
      </c>
      <c r="O316" s="25">
        <f>SUM(K316:N316)</f>
        <v>9.31</v>
      </c>
      <c r="P316" s="25">
        <v>18.48</v>
      </c>
      <c r="Q316" s="26">
        <f>O316+P316</f>
        <v>27.79</v>
      </c>
      <c r="R316" s="17" t="s">
        <v>50</v>
      </c>
    </row>
    <row r="317" spans="1:18" s="21" customFormat="1" ht="9" customHeight="1">
      <c r="A317" s="17"/>
      <c r="B317" s="18"/>
      <c r="C317" s="25"/>
      <c r="D317" s="25"/>
      <c r="E317" s="25"/>
      <c r="F317" s="25"/>
      <c r="G317" s="25"/>
      <c r="H317" s="25"/>
      <c r="I317" s="22"/>
      <c r="J317" s="23"/>
      <c r="K317" s="24"/>
      <c r="L317" s="24"/>
      <c r="M317" s="24"/>
      <c r="N317" s="24"/>
      <c r="O317" s="25"/>
      <c r="P317" s="24"/>
      <c r="Q317" s="26"/>
      <c r="R317" s="18"/>
    </row>
    <row r="318" spans="1:18" s="21" customFormat="1" ht="15" customHeight="1">
      <c r="A318" s="17" t="s">
        <v>250</v>
      </c>
      <c r="B318" s="18"/>
      <c r="C318" s="25">
        <v>22.35</v>
      </c>
      <c r="D318" s="25">
        <v>62.76</v>
      </c>
      <c r="E318" s="25">
        <v>446.94</v>
      </c>
      <c r="F318" s="25">
        <v>451.2</v>
      </c>
      <c r="G318" s="25">
        <f>SUM(C318:F318)</f>
        <v>983.25</v>
      </c>
      <c r="H318" s="25">
        <v>442.49</v>
      </c>
      <c r="I318" s="22">
        <f>G318+H318</f>
        <v>1425.74</v>
      </c>
      <c r="J318" s="23"/>
      <c r="K318" s="25">
        <v>10.13</v>
      </c>
      <c r="L318" s="25">
        <v>62.76</v>
      </c>
      <c r="M318" s="25">
        <v>451.27</v>
      </c>
      <c r="N318" s="25">
        <v>457.26</v>
      </c>
      <c r="O318" s="25">
        <f>SUM(K318:N318)</f>
        <v>981.42</v>
      </c>
      <c r="P318" s="25">
        <v>445.33</v>
      </c>
      <c r="Q318" s="26">
        <f>O318+P318</f>
        <v>1426.75</v>
      </c>
      <c r="R318" s="18"/>
    </row>
    <row r="319" spans="1:18" s="21" customFormat="1" ht="15" customHeight="1">
      <c r="A319" s="17" t="s">
        <v>251</v>
      </c>
      <c r="B319" s="18"/>
      <c r="C319" s="25">
        <v>30.29</v>
      </c>
      <c r="D319" s="25">
        <v>270.14</v>
      </c>
      <c r="E319" s="25">
        <v>1583.35</v>
      </c>
      <c r="F319" s="25">
        <v>991.8</v>
      </c>
      <c r="G319" s="25">
        <f>SUM(C319:F319)</f>
        <v>2875.58</v>
      </c>
      <c r="H319" s="25">
        <v>1582.86</v>
      </c>
      <c r="I319" s="22">
        <f>G319+H319</f>
        <v>4458.44</v>
      </c>
      <c r="J319" s="23"/>
      <c r="K319" s="25">
        <v>30.24</v>
      </c>
      <c r="L319" s="25">
        <v>269.54</v>
      </c>
      <c r="M319" s="25">
        <v>1588.97</v>
      </c>
      <c r="N319" s="25">
        <v>998.5</v>
      </c>
      <c r="O319" s="25">
        <f>SUM(K319:N319)</f>
        <v>2887.25</v>
      </c>
      <c r="P319" s="25">
        <v>1408.46</v>
      </c>
      <c r="Q319" s="26">
        <f>O319+P319</f>
        <v>4295.71</v>
      </c>
      <c r="R319" s="18"/>
    </row>
    <row r="320" spans="1:18" s="21" customFormat="1" ht="15" customHeight="1">
      <c r="A320" s="17" t="s">
        <v>252</v>
      </c>
      <c r="B320" s="18"/>
      <c r="C320" s="25">
        <v>0</v>
      </c>
      <c r="D320" s="25">
        <v>17.09</v>
      </c>
      <c r="E320" s="25">
        <v>162.51</v>
      </c>
      <c r="F320" s="25">
        <v>0</v>
      </c>
      <c r="G320" s="25">
        <f>SUM(C320:F320)</f>
        <v>179.6</v>
      </c>
      <c r="H320" s="25">
        <v>0</v>
      </c>
      <c r="I320" s="22">
        <f>G320+H320</f>
        <v>179.6</v>
      </c>
      <c r="J320" s="23"/>
      <c r="K320" s="25">
        <v>0</v>
      </c>
      <c r="L320" s="25">
        <v>17.09</v>
      </c>
      <c r="M320" s="25">
        <v>162.51</v>
      </c>
      <c r="N320" s="25">
        <v>55.73</v>
      </c>
      <c r="O320" s="25">
        <f>SUM(K320:N320)</f>
        <v>235.32999999999998</v>
      </c>
      <c r="P320" s="25">
        <v>101.97</v>
      </c>
      <c r="Q320" s="26">
        <f>O320+P320</f>
        <v>337.29999999999995</v>
      </c>
      <c r="R320" s="18"/>
    </row>
    <row r="321" spans="1:18" s="21" customFormat="1" ht="9" customHeight="1">
      <c r="A321" s="17"/>
      <c r="B321" s="18"/>
      <c r="C321" s="25"/>
      <c r="D321" s="25"/>
      <c r="E321" s="25"/>
      <c r="F321" s="25"/>
      <c r="G321" s="25"/>
      <c r="H321" s="25"/>
      <c r="I321" s="22"/>
      <c r="J321" s="23"/>
      <c r="K321" s="24"/>
      <c r="L321" s="24"/>
      <c r="M321" s="24"/>
      <c r="N321" s="24"/>
      <c r="O321" s="25"/>
      <c r="P321" s="24"/>
      <c r="Q321" s="26"/>
      <c r="R321" s="18"/>
    </row>
    <row r="322" spans="1:18" s="21" customFormat="1" ht="15" customHeight="1">
      <c r="A322" s="17" t="s">
        <v>241</v>
      </c>
      <c r="B322" s="18"/>
      <c r="C322" s="25">
        <v>0</v>
      </c>
      <c r="D322" s="25">
        <v>5.53</v>
      </c>
      <c r="E322" s="25">
        <v>111.52</v>
      </c>
      <c r="F322" s="25">
        <v>0</v>
      </c>
      <c r="G322" s="25">
        <f>SUM(C322:F322)</f>
        <v>117.05</v>
      </c>
      <c r="H322" s="25">
        <v>0</v>
      </c>
      <c r="I322" s="22">
        <f>G322+H322</f>
        <v>117.05</v>
      </c>
      <c r="J322" s="23"/>
      <c r="K322" s="25">
        <v>1.25</v>
      </c>
      <c r="L322" s="25">
        <v>5.53</v>
      </c>
      <c r="M322" s="25">
        <v>114</v>
      </c>
      <c r="N322" s="25">
        <v>0.97</v>
      </c>
      <c r="O322" s="25">
        <f>SUM(K322:N322)</f>
        <v>121.75</v>
      </c>
      <c r="P322" s="25">
        <v>0</v>
      </c>
      <c r="Q322" s="26">
        <f>O322+P322</f>
        <v>121.75</v>
      </c>
      <c r="R322" s="18"/>
    </row>
    <row r="323" spans="1:18" s="21" customFormat="1" ht="15" customHeight="1">
      <c r="A323" s="17" t="s">
        <v>253</v>
      </c>
      <c r="B323" s="18"/>
      <c r="C323" s="25">
        <v>0</v>
      </c>
      <c r="D323" s="25">
        <v>47.96</v>
      </c>
      <c r="E323" s="25">
        <v>474.86</v>
      </c>
      <c r="F323" s="25">
        <v>0</v>
      </c>
      <c r="G323" s="25">
        <f>SUM(C323:F323)</f>
        <v>522.82</v>
      </c>
      <c r="H323" s="25">
        <v>0</v>
      </c>
      <c r="I323" s="22">
        <f>G323+H323</f>
        <v>522.82</v>
      </c>
      <c r="J323" s="23"/>
      <c r="K323" s="25">
        <v>1.24</v>
      </c>
      <c r="L323" s="25">
        <v>47.96</v>
      </c>
      <c r="M323" s="25">
        <v>452.68</v>
      </c>
      <c r="N323" s="25">
        <v>0</v>
      </c>
      <c r="O323" s="25">
        <f>SUM(K323:N323)</f>
        <v>501.88</v>
      </c>
      <c r="P323" s="25">
        <v>185.69</v>
      </c>
      <c r="Q323" s="26">
        <f>O323+P323</f>
        <v>687.5699999999999</v>
      </c>
      <c r="R323" s="18"/>
    </row>
    <row r="324" spans="1:18" s="21" customFormat="1" ht="15" customHeight="1">
      <c r="A324" s="17" t="s">
        <v>254</v>
      </c>
      <c r="B324" s="18"/>
      <c r="C324" s="25">
        <v>17.55</v>
      </c>
      <c r="D324" s="25">
        <v>109.67</v>
      </c>
      <c r="E324" s="25">
        <v>1595.52</v>
      </c>
      <c r="F324" s="25">
        <v>1151.22</v>
      </c>
      <c r="G324" s="25">
        <f>SUM(C324:F324)</f>
        <v>2873.96</v>
      </c>
      <c r="H324" s="25">
        <v>1816.4</v>
      </c>
      <c r="I324" s="22">
        <f>G324+H324</f>
        <v>4690.360000000001</v>
      </c>
      <c r="J324" s="23"/>
      <c r="K324" s="25">
        <v>16.35</v>
      </c>
      <c r="L324" s="25">
        <v>108.17</v>
      </c>
      <c r="M324" s="25">
        <v>1597.55</v>
      </c>
      <c r="N324" s="25">
        <v>1157.41</v>
      </c>
      <c r="O324" s="25">
        <f>SUM(K324:N324)</f>
        <v>2879.48</v>
      </c>
      <c r="P324" s="25">
        <v>1530.04</v>
      </c>
      <c r="Q324" s="26">
        <f>O324+P324</f>
        <v>4409.52</v>
      </c>
      <c r="R324" s="18"/>
    </row>
    <row r="325" spans="1:18" s="21" customFormat="1" ht="9" customHeight="1">
      <c r="A325" s="17"/>
      <c r="B325" s="18"/>
      <c r="C325" s="25"/>
      <c r="D325" s="25"/>
      <c r="E325" s="25"/>
      <c r="F325" s="25"/>
      <c r="G325" s="25"/>
      <c r="H325" s="25"/>
      <c r="I325" s="22"/>
      <c r="J325" s="23"/>
      <c r="K325" s="24"/>
      <c r="L325" s="24"/>
      <c r="M325" s="24"/>
      <c r="N325" s="24"/>
      <c r="O325" s="25"/>
      <c r="P325" s="24"/>
      <c r="Q325" s="26"/>
      <c r="R325" s="18"/>
    </row>
    <row r="326" spans="1:18" s="21" customFormat="1" ht="15" customHeight="1">
      <c r="A326" s="17" t="s">
        <v>255</v>
      </c>
      <c r="B326" s="18"/>
      <c r="C326" s="25">
        <v>8.96</v>
      </c>
      <c r="D326" s="25">
        <v>63.74</v>
      </c>
      <c r="E326" s="25">
        <v>637.98</v>
      </c>
      <c r="F326" s="25">
        <v>393.13</v>
      </c>
      <c r="G326" s="25">
        <f>SUM(C326:F326)</f>
        <v>1103.81</v>
      </c>
      <c r="H326" s="25">
        <v>743.82</v>
      </c>
      <c r="I326" s="22">
        <f>G326+H326</f>
        <v>1847.63</v>
      </c>
      <c r="J326" s="23"/>
      <c r="K326" s="25">
        <v>6.02</v>
      </c>
      <c r="L326" s="25">
        <v>63.74</v>
      </c>
      <c r="M326" s="25">
        <v>660.21</v>
      </c>
      <c r="N326" s="25">
        <v>396.94</v>
      </c>
      <c r="O326" s="25">
        <f>SUM(K326:N326)</f>
        <v>1126.91</v>
      </c>
      <c r="P326" s="25">
        <v>549.29</v>
      </c>
      <c r="Q326" s="26">
        <f>O326+P326</f>
        <v>1676.2</v>
      </c>
      <c r="R326" s="18"/>
    </row>
    <row r="327" spans="1:18" s="21" customFormat="1" ht="15" customHeight="1">
      <c r="A327" s="18"/>
      <c r="B327" s="17" t="s">
        <v>256</v>
      </c>
      <c r="C327" s="25">
        <v>0</v>
      </c>
      <c r="D327" s="25">
        <v>0</v>
      </c>
      <c r="E327" s="25">
        <v>0</v>
      </c>
      <c r="F327" s="25">
        <v>0</v>
      </c>
      <c r="G327" s="25">
        <f>SUM(C327:F327)</f>
        <v>0</v>
      </c>
      <c r="H327" s="25">
        <v>0</v>
      </c>
      <c r="I327" s="22">
        <f>G327+H327</f>
        <v>0</v>
      </c>
      <c r="J327" s="23" t="s">
        <v>49</v>
      </c>
      <c r="K327" s="25">
        <v>3.05</v>
      </c>
      <c r="L327" s="25">
        <v>28.79</v>
      </c>
      <c r="M327" s="25">
        <v>354.69</v>
      </c>
      <c r="N327" s="25">
        <v>230.24</v>
      </c>
      <c r="O327" s="25">
        <f>SUM(K327:N327)</f>
        <v>616.77</v>
      </c>
      <c r="P327" s="25">
        <v>286.26</v>
      </c>
      <c r="Q327" s="26">
        <f>O327+P327</f>
        <v>903.03</v>
      </c>
      <c r="R327" s="17" t="s">
        <v>50</v>
      </c>
    </row>
    <row r="328" spans="1:18" s="21" customFormat="1" ht="15" customHeight="1">
      <c r="A328" s="18"/>
      <c r="B328" s="17" t="s">
        <v>257</v>
      </c>
      <c r="C328" s="25">
        <v>0</v>
      </c>
      <c r="D328" s="25">
        <v>0</v>
      </c>
      <c r="E328" s="25">
        <v>0</v>
      </c>
      <c r="F328" s="25">
        <v>0</v>
      </c>
      <c r="G328" s="25">
        <f>SUM(C328:F328)</f>
        <v>0</v>
      </c>
      <c r="H328" s="25">
        <v>0</v>
      </c>
      <c r="I328" s="22">
        <f>G328+H328</f>
        <v>0</v>
      </c>
      <c r="J328" s="23" t="s">
        <v>49</v>
      </c>
      <c r="K328" s="25">
        <v>2.97</v>
      </c>
      <c r="L328" s="25">
        <v>34.95</v>
      </c>
      <c r="M328" s="25">
        <v>305.52</v>
      </c>
      <c r="N328" s="25">
        <v>166.7</v>
      </c>
      <c r="O328" s="25">
        <f>SUM(K328:N328)</f>
        <v>510.14</v>
      </c>
      <c r="P328" s="25">
        <v>263.03</v>
      </c>
      <c r="Q328" s="26">
        <f>O328+P328</f>
        <v>773.17</v>
      </c>
      <c r="R328" s="17" t="s">
        <v>50</v>
      </c>
    </row>
    <row r="329" spans="1:18" s="21" customFormat="1" ht="9" customHeight="1">
      <c r="A329" s="17"/>
      <c r="B329" s="18"/>
      <c r="C329" s="25"/>
      <c r="D329" s="25"/>
      <c r="E329" s="25"/>
      <c r="F329" s="25"/>
      <c r="G329" s="25"/>
      <c r="H329" s="25"/>
      <c r="I329" s="22"/>
      <c r="J329" s="23"/>
      <c r="K329" s="24"/>
      <c r="L329" s="24"/>
      <c r="M329" s="24"/>
      <c r="N329" s="24"/>
      <c r="O329" s="25"/>
      <c r="P329" s="24"/>
      <c r="Q329" s="26"/>
      <c r="R329" s="18"/>
    </row>
    <row r="330" spans="1:18" s="21" customFormat="1" ht="15" customHeight="1">
      <c r="A330" s="17" t="s">
        <v>258</v>
      </c>
      <c r="B330" s="18"/>
      <c r="C330" s="25">
        <v>18.86</v>
      </c>
      <c r="D330" s="25">
        <v>39.24</v>
      </c>
      <c r="E330" s="25">
        <v>298.14</v>
      </c>
      <c r="F330" s="25">
        <v>332.3</v>
      </c>
      <c r="G330" s="25">
        <f>SUM(C330:F330)</f>
        <v>688.54</v>
      </c>
      <c r="H330" s="25">
        <v>0</v>
      </c>
      <c r="I330" s="22">
        <f>G330+H330</f>
        <v>688.54</v>
      </c>
      <c r="J330" s="23"/>
      <c r="K330" s="25">
        <v>18.86</v>
      </c>
      <c r="L330" s="25">
        <v>39.24</v>
      </c>
      <c r="M330" s="25">
        <v>304.79</v>
      </c>
      <c r="N330" s="25">
        <v>332.68</v>
      </c>
      <c r="O330" s="25">
        <f>SUM(K330:N330)</f>
        <v>695.57</v>
      </c>
      <c r="P330" s="25">
        <v>0</v>
      </c>
      <c r="Q330" s="26">
        <f>O330+P330</f>
        <v>695.57</v>
      </c>
      <c r="R330" s="18"/>
    </row>
    <row r="331" spans="1:18" s="21" customFormat="1" ht="9" customHeight="1">
      <c r="A331" s="17"/>
      <c r="B331" s="18"/>
      <c r="C331" s="25"/>
      <c r="D331" s="25"/>
      <c r="E331" s="25"/>
      <c r="F331" s="25"/>
      <c r="G331" s="25"/>
      <c r="H331" s="25"/>
      <c r="I331" s="22"/>
      <c r="J331" s="23"/>
      <c r="K331" s="24"/>
      <c r="L331" s="24"/>
      <c r="M331" s="24"/>
      <c r="N331" s="24"/>
      <c r="O331" s="25"/>
      <c r="P331" s="24"/>
      <c r="Q331" s="26"/>
      <c r="R331" s="18"/>
    </row>
    <row r="332" spans="1:18" s="21" customFormat="1" ht="15" customHeight="1">
      <c r="A332" s="17" t="s">
        <v>259</v>
      </c>
      <c r="B332" s="18"/>
      <c r="C332" s="25">
        <v>6.9</v>
      </c>
      <c r="D332" s="25">
        <v>53.36</v>
      </c>
      <c r="E332" s="25">
        <v>430.57</v>
      </c>
      <c r="F332" s="25">
        <v>438.43</v>
      </c>
      <c r="G332" s="25">
        <f>SUM(C332:F332)</f>
        <v>929.26</v>
      </c>
      <c r="H332" s="25">
        <v>483.76</v>
      </c>
      <c r="I332" s="22">
        <f>G332+H332</f>
        <v>1413.02</v>
      </c>
      <c r="J332" s="23"/>
      <c r="K332" s="25">
        <v>6.9</v>
      </c>
      <c r="L332" s="25">
        <v>53.36</v>
      </c>
      <c r="M332" s="25">
        <v>439.65</v>
      </c>
      <c r="N332" s="25">
        <v>441.43</v>
      </c>
      <c r="O332" s="25">
        <f>SUM(K332:N332)</f>
        <v>941.3399999999999</v>
      </c>
      <c r="P332" s="25">
        <v>494.4</v>
      </c>
      <c r="Q332" s="26">
        <f>O332+P332</f>
        <v>1435.7399999999998</v>
      </c>
      <c r="R332" s="18"/>
    </row>
    <row r="333" spans="1:18" s="21" customFormat="1" ht="15" customHeight="1">
      <c r="A333" s="18"/>
      <c r="B333" s="17" t="s">
        <v>260</v>
      </c>
      <c r="C333" s="25">
        <v>0</v>
      </c>
      <c r="D333" s="25">
        <v>0</v>
      </c>
      <c r="E333" s="25">
        <v>0</v>
      </c>
      <c r="F333" s="25">
        <v>0</v>
      </c>
      <c r="G333" s="25">
        <f>SUM(C333:F333)</f>
        <v>0</v>
      </c>
      <c r="H333" s="25">
        <v>0</v>
      </c>
      <c r="I333" s="22">
        <f>G333+H333</f>
        <v>0</v>
      </c>
      <c r="J333" s="23" t="s">
        <v>49</v>
      </c>
      <c r="K333" s="25">
        <v>6.34</v>
      </c>
      <c r="L333" s="25">
        <v>44.73</v>
      </c>
      <c r="M333" s="25">
        <v>326.14</v>
      </c>
      <c r="N333" s="25">
        <v>366.32</v>
      </c>
      <c r="O333" s="25">
        <f>SUM(K333:N333)</f>
        <v>743.53</v>
      </c>
      <c r="P333" s="25">
        <v>403.3</v>
      </c>
      <c r="Q333" s="26">
        <f>O333+P333</f>
        <v>1146.83</v>
      </c>
      <c r="R333" s="17" t="s">
        <v>50</v>
      </c>
    </row>
    <row r="334" spans="1:18" s="21" customFormat="1" ht="15" customHeight="1">
      <c r="A334" s="18"/>
      <c r="B334" s="17" t="s">
        <v>261</v>
      </c>
      <c r="C334" s="25">
        <v>0</v>
      </c>
      <c r="D334" s="25">
        <v>0</v>
      </c>
      <c r="E334" s="25">
        <v>0</v>
      </c>
      <c r="F334" s="25">
        <v>0</v>
      </c>
      <c r="G334" s="25">
        <f>SUM(C334:F334)</f>
        <v>0</v>
      </c>
      <c r="H334" s="25">
        <v>0</v>
      </c>
      <c r="I334" s="22">
        <f>G334+H334</f>
        <v>0</v>
      </c>
      <c r="J334" s="23" t="s">
        <v>49</v>
      </c>
      <c r="K334" s="25">
        <v>0.56</v>
      </c>
      <c r="L334" s="25">
        <v>8.63</v>
      </c>
      <c r="M334" s="25">
        <v>113.51</v>
      </c>
      <c r="N334" s="25">
        <v>75.11</v>
      </c>
      <c r="O334" s="25">
        <f>SUM(K334:N334)</f>
        <v>197.81</v>
      </c>
      <c r="P334" s="25">
        <v>91.1</v>
      </c>
      <c r="Q334" s="26">
        <f>O334+P334</f>
        <v>288.90999999999997</v>
      </c>
      <c r="R334" s="17" t="s">
        <v>50</v>
      </c>
    </row>
    <row r="335" spans="1:18" s="21" customFormat="1" ht="9" customHeight="1">
      <c r="A335" s="17"/>
      <c r="B335" s="18"/>
      <c r="C335" s="25"/>
      <c r="D335" s="25"/>
      <c r="E335" s="25"/>
      <c r="F335" s="25"/>
      <c r="G335" s="25"/>
      <c r="H335" s="25"/>
      <c r="I335" s="22"/>
      <c r="J335" s="23"/>
      <c r="K335" s="24"/>
      <c r="L335" s="24"/>
      <c r="M335" s="24"/>
      <c r="N335" s="24"/>
      <c r="O335" s="25"/>
      <c r="P335" s="24"/>
      <c r="Q335" s="26"/>
      <c r="R335" s="18"/>
    </row>
    <row r="336" spans="1:18" s="21" customFormat="1" ht="15" customHeight="1">
      <c r="A336" s="17" t="s">
        <v>262</v>
      </c>
      <c r="B336" s="18"/>
      <c r="C336" s="25">
        <v>10.11</v>
      </c>
      <c r="D336" s="25">
        <v>59.53</v>
      </c>
      <c r="E336" s="25">
        <v>504.07</v>
      </c>
      <c r="F336" s="25">
        <v>536.22</v>
      </c>
      <c r="G336" s="25">
        <f>SUM(C336:F336)</f>
        <v>1109.93</v>
      </c>
      <c r="H336" s="25">
        <v>566.63</v>
      </c>
      <c r="I336" s="22">
        <f>G336+H336</f>
        <v>1676.56</v>
      </c>
      <c r="J336" s="23"/>
      <c r="K336" s="25">
        <v>10.61</v>
      </c>
      <c r="L336" s="25">
        <v>60.03</v>
      </c>
      <c r="M336" s="25">
        <v>506.3</v>
      </c>
      <c r="N336" s="25">
        <v>492.37</v>
      </c>
      <c r="O336" s="25">
        <f>SUM(K336:N336)</f>
        <v>1069.31</v>
      </c>
      <c r="P336" s="25">
        <v>500.59</v>
      </c>
      <c r="Q336" s="26">
        <f>O336+P336</f>
        <v>1569.8999999999999</v>
      </c>
      <c r="R336" s="18"/>
    </row>
    <row r="337" spans="1:18" s="21" customFormat="1" ht="9" customHeight="1">
      <c r="A337" s="17"/>
      <c r="B337" s="18"/>
      <c r="C337" s="25"/>
      <c r="D337" s="25"/>
      <c r="E337" s="25"/>
      <c r="F337" s="25"/>
      <c r="G337" s="25"/>
      <c r="H337" s="25"/>
      <c r="I337" s="22"/>
      <c r="J337" s="23"/>
      <c r="K337" s="24"/>
      <c r="L337" s="24"/>
      <c r="M337" s="24"/>
      <c r="N337" s="24"/>
      <c r="O337" s="25"/>
      <c r="P337" s="24"/>
      <c r="Q337" s="26"/>
      <c r="R337" s="18"/>
    </row>
    <row r="338" spans="1:18" s="21" customFormat="1" ht="15" customHeight="1">
      <c r="A338" s="17" t="s">
        <v>263</v>
      </c>
      <c r="B338" s="18"/>
      <c r="C338" s="25">
        <v>0</v>
      </c>
      <c r="D338" s="25">
        <v>0</v>
      </c>
      <c r="E338" s="25">
        <v>0</v>
      </c>
      <c r="F338" s="25">
        <v>0</v>
      </c>
      <c r="G338" s="25">
        <f>SUM(C338:F338)</f>
        <v>0</v>
      </c>
      <c r="H338" s="25">
        <v>889.62</v>
      </c>
      <c r="I338" s="22">
        <f>G338+H338</f>
        <v>889.62</v>
      </c>
      <c r="J338" s="23"/>
      <c r="K338" s="25">
        <v>0</v>
      </c>
      <c r="L338" s="25">
        <v>0</v>
      </c>
      <c r="M338" s="25">
        <v>0</v>
      </c>
      <c r="N338" s="25">
        <v>0</v>
      </c>
      <c r="O338" s="25">
        <f>SUM(K338:N338)</f>
        <v>0</v>
      </c>
      <c r="P338" s="25">
        <v>894.78</v>
      </c>
      <c r="Q338" s="26">
        <f>O338+P338</f>
        <v>894.78</v>
      </c>
      <c r="R338" s="18"/>
    </row>
    <row r="339" spans="1:18" s="21" customFormat="1" ht="15" customHeight="1">
      <c r="A339" s="18"/>
      <c r="B339" s="17" t="s">
        <v>21</v>
      </c>
      <c r="C339" s="25">
        <v>0</v>
      </c>
      <c r="D339" s="25">
        <v>0</v>
      </c>
      <c r="E339" s="25">
        <v>0</v>
      </c>
      <c r="F339" s="25">
        <v>0</v>
      </c>
      <c r="G339" s="25">
        <f>SUM(C339:F339)</f>
        <v>0</v>
      </c>
      <c r="H339" s="25">
        <v>0</v>
      </c>
      <c r="I339" s="22">
        <f>G339+H339</f>
        <v>0</v>
      </c>
      <c r="J339" s="23" t="s">
        <v>49</v>
      </c>
      <c r="K339" s="25">
        <v>0</v>
      </c>
      <c r="L339" s="25">
        <v>0</v>
      </c>
      <c r="M339" s="25">
        <v>0</v>
      </c>
      <c r="N339" s="25">
        <v>0</v>
      </c>
      <c r="O339" s="25">
        <f>SUM(K339:N339)</f>
        <v>0</v>
      </c>
      <c r="P339" s="25">
        <v>723.12</v>
      </c>
      <c r="Q339" s="26">
        <f>O339+P339</f>
        <v>723.12</v>
      </c>
      <c r="R339" s="17" t="s">
        <v>50</v>
      </c>
    </row>
    <row r="340" spans="1:18" s="21" customFormat="1" ht="15" customHeight="1">
      <c r="A340" s="18"/>
      <c r="B340" s="17" t="s">
        <v>210</v>
      </c>
      <c r="C340" s="25">
        <v>0</v>
      </c>
      <c r="D340" s="25">
        <v>0</v>
      </c>
      <c r="E340" s="25">
        <v>0</v>
      </c>
      <c r="F340" s="25">
        <v>0</v>
      </c>
      <c r="G340" s="25">
        <f>SUM(C340:F340)</f>
        <v>0</v>
      </c>
      <c r="H340" s="25">
        <v>0</v>
      </c>
      <c r="I340" s="22">
        <f>G340+H340</f>
        <v>0</v>
      </c>
      <c r="J340" s="23" t="s">
        <v>49</v>
      </c>
      <c r="K340" s="25">
        <v>0</v>
      </c>
      <c r="L340" s="25">
        <v>0</v>
      </c>
      <c r="M340" s="25">
        <v>0</v>
      </c>
      <c r="N340" s="25">
        <v>0</v>
      </c>
      <c r="O340" s="25">
        <f>SUM(K340:N340)</f>
        <v>0</v>
      </c>
      <c r="P340" s="25">
        <v>171.66</v>
      </c>
      <c r="Q340" s="26">
        <f>O340+P340</f>
        <v>171.66</v>
      </c>
      <c r="R340" s="17" t="s">
        <v>50</v>
      </c>
    </row>
    <row r="341" spans="1:18" s="21" customFormat="1" ht="9" customHeight="1">
      <c r="A341" s="17"/>
      <c r="B341" s="18"/>
      <c r="C341" s="25"/>
      <c r="D341" s="25"/>
      <c r="E341" s="25"/>
      <c r="F341" s="25"/>
      <c r="G341" s="25"/>
      <c r="H341" s="25"/>
      <c r="I341" s="22"/>
      <c r="J341" s="23"/>
      <c r="K341" s="24"/>
      <c r="L341" s="24"/>
      <c r="M341" s="24"/>
      <c r="N341" s="24"/>
      <c r="O341" s="25"/>
      <c r="P341" s="24"/>
      <c r="Q341" s="26"/>
      <c r="R341" s="18"/>
    </row>
    <row r="342" spans="1:18" s="21" customFormat="1" ht="15" customHeight="1">
      <c r="A342" s="17" t="s">
        <v>264</v>
      </c>
      <c r="B342" s="18"/>
      <c r="C342" s="25">
        <v>0</v>
      </c>
      <c r="D342" s="25">
        <v>2</v>
      </c>
      <c r="E342" s="25">
        <v>70.83</v>
      </c>
      <c r="F342" s="25">
        <v>0</v>
      </c>
      <c r="G342" s="25">
        <f>SUM(C342:F342)</f>
        <v>72.83</v>
      </c>
      <c r="H342" s="25">
        <v>0</v>
      </c>
      <c r="I342" s="22">
        <f>G342+H342</f>
        <v>72.83</v>
      </c>
      <c r="J342" s="23"/>
      <c r="K342" s="25">
        <v>0</v>
      </c>
      <c r="L342" s="25">
        <v>2</v>
      </c>
      <c r="M342" s="25">
        <v>69.13</v>
      </c>
      <c r="N342" s="25">
        <v>0</v>
      </c>
      <c r="O342" s="25">
        <f>SUM(K342:N342)</f>
        <v>71.13</v>
      </c>
      <c r="P342" s="25">
        <v>37.24</v>
      </c>
      <c r="Q342" s="26">
        <f>O342+P342</f>
        <v>108.37</v>
      </c>
      <c r="R342" s="18"/>
    </row>
    <row r="343" spans="1:18" s="21" customFormat="1" ht="15" customHeight="1">
      <c r="A343" s="17" t="s">
        <v>265</v>
      </c>
      <c r="B343" s="18"/>
      <c r="C343" s="25">
        <v>0</v>
      </c>
      <c r="D343" s="25">
        <v>2.39</v>
      </c>
      <c r="E343" s="25">
        <v>21.66</v>
      </c>
      <c r="F343" s="25">
        <v>0</v>
      </c>
      <c r="G343" s="25">
        <f>SUM(C343:F343)</f>
        <v>24.05</v>
      </c>
      <c r="H343" s="25">
        <v>0</v>
      </c>
      <c r="I343" s="22">
        <f>G343+H343</f>
        <v>24.05</v>
      </c>
      <c r="J343" s="23"/>
      <c r="K343" s="25">
        <v>0</v>
      </c>
      <c r="L343" s="25">
        <v>2.39</v>
      </c>
      <c r="M343" s="25">
        <v>27.9</v>
      </c>
      <c r="N343" s="25">
        <v>0</v>
      </c>
      <c r="O343" s="25">
        <f>SUM(K343:N343)</f>
        <v>30.29</v>
      </c>
      <c r="P343" s="25">
        <v>31.42</v>
      </c>
      <c r="Q343" s="26">
        <f>O343+P343</f>
        <v>61.71</v>
      </c>
      <c r="R343" s="18"/>
    </row>
    <row r="344" spans="1:18" s="21" customFormat="1" ht="15" customHeight="1">
      <c r="A344" s="17" t="s">
        <v>266</v>
      </c>
      <c r="B344" s="18"/>
      <c r="C344" s="25">
        <v>0</v>
      </c>
      <c r="D344" s="25">
        <v>12.12</v>
      </c>
      <c r="E344" s="25">
        <v>65.37</v>
      </c>
      <c r="F344" s="25">
        <v>0</v>
      </c>
      <c r="G344" s="25">
        <f>SUM(C344:F344)</f>
        <v>77.49000000000001</v>
      </c>
      <c r="H344" s="25">
        <v>0</v>
      </c>
      <c r="I344" s="22">
        <f>G344+H344</f>
        <v>77.49000000000001</v>
      </c>
      <c r="J344" s="23"/>
      <c r="K344" s="25">
        <v>0</v>
      </c>
      <c r="L344" s="25">
        <v>12.12</v>
      </c>
      <c r="M344" s="25">
        <v>66.37</v>
      </c>
      <c r="N344" s="25">
        <v>1.08</v>
      </c>
      <c r="O344" s="25">
        <f>SUM(K344:N344)</f>
        <v>79.57000000000001</v>
      </c>
      <c r="P344" s="25">
        <v>37.27</v>
      </c>
      <c r="Q344" s="26">
        <f>O344+P344</f>
        <v>116.84</v>
      </c>
      <c r="R344" s="18"/>
    </row>
    <row r="345" spans="1:18" s="21" customFormat="1" ht="15" customHeight="1">
      <c r="A345" s="17" t="s">
        <v>267</v>
      </c>
      <c r="B345" s="18"/>
      <c r="C345" s="25">
        <v>0</v>
      </c>
      <c r="D345" s="25">
        <v>4.88</v>
      </c>
      <c r="E345" s="25">
        <v>41.17</v>
      </c>
      <c r="F345" s="25">
        <v>0</v>
      </c>
      <c r="G345" s="25">
        <f>SUM(C345:F345)</f>
        <v>46.050000000000004</v>
      </c>
      <c r="H345" s="25">
        <v>0</v>
      </c>
      <c r="I345" s="22">
        <f>G345+H345</f>
        <v>46.050000000000004</v>
      </c>
      <c r="J345" s="23"/>
      <c r="K345" s="25">
        <v>0</v>
      </c>
      <c r="L345" s="25">
        <v>5.88</v>
      </c>
      <c r="M345" s="25">
        <v>41.17</v>
      </c>
      <c r="N345" s="25">
        <v>35.44</v>
      </c>
      <c r="O345" s="25">
        <f>SUM(K345:N345)</f>
        <v>82.49000000000001</v>
      </c>
      <c r="P345" s="25">
        <v>45.92</v>
      </c>
      <c r="Q345" s="26">
        <f>O345+P345</f>
        <v>128.41000000000003</v>
      </c>
      <c r="R345" s="18"/>
    </row>
    <row r="346" spans="1:18" s="21" customFormat="1" ht="15" customHeight="1">
      <c r="A346" s="17" t="s">
        <v>268</v>
      </c>
      <c r="B346" s="18"/>
      <c r="C346" s="25">
        <v>0</v>
      </c>
      <c r="D346" s="25">
        <v>20.32</v>
      </c>
      <c r="E346" s="25">
        <v>411.26</v>
      </c>
      <c r="F346" s="25">
        <v>0</v>
      </c>
      <c r="G346" s="25">
        <f>SUM(C346:F346)</f>
        <v>431.58</v>
      </c>
      <c r="H346" s="25">
        <v>0</v>
      </c>
      <c r="I346" s="22">
        <f>G346+H346</f>
        <v>431.58</v>
      </c>
      <c r="J346" s="23"/>
      <c r="K346" s="25">
        <v>2.41</v>
      </c>
      <c r="L346" s="25">
        <v>20.32</v>
      </c>
      <c r="M346" s="25">
        <v>409.26</v>
      </c>
      <c r="N346" s="25">
        <v>1.15</v>
      </c>
      <c r="O346" s="25">
        <f>SUM(K346:N346)</f>
        <v>433.14</v>
      </c>
      <c r="P346" s="25">
        <v>276.09</v>
      </c>
      <c r="Q346" s="26">
        <f>O346+P346</f>
        <v>709.23</v>
      </c>
      <c r="R346" s="18"/>
    </row>
    <row r="347" spans="1:18" s="21" customFormat="1" ht="9" customHeight="1">
      <c r="A347" s="17"/>
      <c r="B347" s="18"/>
      <c r="C347" s="25"/>
      <c r="D347" s="25"/>
      <c r="E347" s="25"/>
      <c r="F347" s="25"/>
      <c r="G347" s="25"/>
      <c r="H347" s="25"/>
      <c r="I347" s="22"/>
      <c r="J347" s="23"/>
      <c r="K347" s="24"/>
      <c r="L347" s="24"/>
      <c r="M347" s="24"/>
      <c r="N347" s="24"/>
      <c r="O347" s="25"/>
      <c r="P347" s="24"/>
      <c r="Q347" s="26"/>
      <c r="R347" s="18"/>
    </row>
    <row r="348" spans="1:18" s="21" customFormat="1" ht="15" customHeight="1">
      <c r="A348" s="17" t="s">
        <v>269</v>
      </c>
      <c r="B348" s="18"/>
      <c r="C348" s="25">
        <v>0</v>
      </c>
      <c r="D348" s="25">
        <v>6.15</v>
      </c>
      <c r="E348" s="25">
        <v>73.82</v>
      </c>
      <c r="F348" s="25">
        <v>0</v>
      </c>
      <c r="G348" s="25">
        <f>SUM(C348:F348)</f>
        <v>79.97</v>
      </c>
      <c r="H348" s="25">
        <v>30.56</v>
      </c>
      <c r="I348" s="22">
        <f>G348+H348</f>
        <v>110.53</v>
      </c>
      <c r="J348" s="23"/>
      <c r="K348" s="25">
        <v>0</v>
      </c>
      <c r="L348" s="25">
        <v>6.15</v>
      </c>
      <c r="M348" s="25">
        <v>62.62</v>
      </c>
      <c r="N348" s="25">
        <v>0.18</v>
      </c>
      <c r="O348" s="25">
        <f>SUM(K348:N348)</f>
        <v>68.95</v>
      </c>
      <c r="P348" s="25">
        <v>22.52</v>
      </c>
      <c r="Q348" s="26">
        <f>O348+P348</f>
        <v>91.47</v>
      </c>
      <c r="R348" s="18"/>
    </row>
    <row r="349" spans="1:18" s="21" customFormat="1" ht="15" customHeight="1">
      <c r="A349" s="17" t="s">
        <v>90</v>
      </c>
      <c r="B349" s="18"/>
      <c r="C349" s="25">
        <v>7.35</v>
      </c>
      <c r="D349" s="25">
        <v>89.67</v>
      </c>
      <c r="E349" s="25">
        <v>525.5</v>
      </c>
      <c r="F349" s="25">
        <v>0</v>
      </c>
      <c r="G349" s="25">
        <f>SUM(C349:F349)</f>
        <v>622.52</v>
      </c>
      <c r="H349" s="25">
        <v>0</v>
      </c>
      <c r="I349" s="22">
        <f>G349+H349</f>
        <v>622.52</v>
      </c>
      <c r="J349" s="23"/>
      <c r="K349" s="25">
        <v>6.14</v>
      </c>
      <c r="L349" s="25">
        <v>89.67</v>
      </c>
      <c r="M349" s="25">
        <v>528.82</v>
      </c>
      <c r="N349" s="25">
        <v>0</v>
      </c>
      <c r="O349" s="25">
        <f>SUM(K349:N349)</f>
        <v>624.6300000000001</v>
      </c>
      <c r="P349" s="25">
        <v>0</v>
      </c>
      <c r="Q349" s="26">
        <f>O349+P349</f>
        <v>624.6300000000001</v>
      </c>
      <c r="R349" s="18"/>
    </row>
    <row r="350" spans="1:18" s="21" customFormat="1" ht="15" customHeight="1">
      <c r="A350" s="17" t="s">
        <v>270</v>
      </c>
      <c r="B350" s="18"/>
      <c r="C350" s="25">
        <v>0</v>
      </c>
      <c r="D350" s="25">
        <v>34.64</v>
      </c>
      <c r="E350" s="25">
        <v>175.68</v>
      </c>
      <c r="F350" s="25">
        <v>107.72</v>
      </c>
      <c r="G350" s="25">
        <f>SUM(C350:F350)</f>
        <v>318.03999999999996</v>
      </c>
      <c r="H350" s="25">
        <v>142.64</v>
      </c>
      <c r="I350" s="22">
        <f>G350+H350</f>
        <v>460.67999999999995</v>
      </c>
      <c r="J350" s="23"/>
      <c r="K350" s="25">
        <v>0</v>
      </c>
      <c r="L350" s="25">
        <v>31.64</v>
      </c>
      <c r="M350" s="25">
        <v>172.68</v>
      </c>
      <c r="N350" s="25">
        <v>106.03</v>
      </c>
      <c r="O350" s="25">
        <f>SUM(K350:N350)</f>
        <v>310.35</v>
      </c>
      <c r="P350" s="25">
        <v>145.53</v>
      </c>
      <c r="Q350" s="26">
        <f>O350+P350</f>
        <v>455.88</v>
      </c>
      <c r="R350" s="18"/>
    </row>
    <row r="351" spans="1:18" s="21" customFormat="1" ht="15" customHeight="1">
      <c r="A351" s="17" t="s">
        <v>271</v>
      </c>
      <c r="B351" s="18"/>
      <c r="C351" s="25">
        <v>0</v>
      </c>
      <c r="D351" s="25">
        <v>0</v>
      </c>
      <c r="E351" s="25">
        <v>0</v>
      </c>
      <c r="F351" s="25">
        <v>0</v>
      </c>
      <c r="G351" s="25">
        <f>SUM(C351:F351)</f>
        <v>0</v>
      </c>
      <c r="H351" s="25">
        <v>0</v>
      </c>
      <c r="I351" s="22">
        <f>G351+H351</f>
        <v>0</v>
      </c>
      <c r="J351" s="23"/>
      <c r="K351" s="25">
        <v>0</v>
      </c>
      <c r="L351" s="25">
        <v>6</v>
      </c>
      <c r="M351" s="25">
        <v>20.18</v>
      </c>
      <c r="N351" s="25">
        <v>13.12</v>
      </c>
      <c r="O351" s="25">
        <f>SUM(K351:N351)</f>
        <v>39.3</v>
      </c>
      <c r="P351" s="25">
        <v>23.42</v>
      </c>
      <c r="Q351" s="26">
        <f>O351+P351</f>
        <v>62.72</v>
      </c>
      <c r="R351" s="18"/>
    </row>
    <row r="352" spans="1:18" s="21" customFormat="1" ht="15" customHeight="1">
      <c r="A352" s="17" t="s">
        <v>272</v>
      </c>
      <c r="B352" s="18"/>
      <c r="C352" s="25">
        <v>0</v>
      </c>
      <c r="D352" s="25">
        <v>10.75</v>
      </c>
      <c r="E352" s="25">
        <v>185.35</v>
      </c>
      <c r="F352" s="25">
        <v>0</v>
      </c>
      <c r="G352" s="25">
        <f>SUM(C352:F352)</f>
        <v>196.1</v>
      </c>
      <c r="H352" s="25">
        <v>0</v>
      </c>
      <c r="I352" s="22">
        <f>G352+H352</f>
        <v>196.1</v>
      </c>
      <c r="J352" s="23"/>
      <c r="K352" s="25">
        <v>2.66</v>
      </c>
      <c r="L352" s="25">
        <v>10.75</v>
      </c>
      <c r="M352" s="25">
        <v>184.35</v>
      </c>
      <c r="N352" s="25">
        <v>0.5</v>
      </c>
      <c r="O352" s="25">
        <f>SUM(K352:N352)</f>
        <v>198.26</v>
      </c>
      <c r="P352" s="25">
        <v>126.12</v>
      </c>
      <c r="Q352" s="26">
        <f>O352+P352</f>
        <v>324.38</v>
      </c>
      <c r="R352" s="18"/>
    </row>
    <row r="353" spans="1:18" s="21" customFormat="1" ht="9" customHeight="1">
      <c r="A353" s="17"/>
      <c r="B353" s="18"/>
      <c r="C353" s="25"/>
      <c r="D353" s="25"/>
      <c r="E353" s="25"/>
      <c r="F353" s="25"/>
      <c r="G353" s="25"/>
      <c r="H353" s="25"/>
      <c r="I353" s="22"/>
      <c r="J353" s="23"/>
      <c r="K353" s="24"/>
      <c r="L353" s="24"/>
      <c r="M353" s="24"/>
      <c r="N353" s="24"/>
      <c r="O353" s="25"/>
      <c r="P353" s="24"/>
      <c r="Q353" s="26"/>
      <c r="R353" s="18"/>
    </row>
    <row r="354" spans="1:18" s="21" customFormat="1" ht="15" customHeight="1">
      <c r="A354" s="17" t="s">
        <v>242</v>
      </c>
      <c r="B354" s="18"/>
      <c r="C354" s="25">
        <v>0</v>
      </c>
      <c r="D354" s="25">
        <v>8.61</v>
      </c>
      <c r="E354" s="25">
        <v>187.51</v>
      </c>
      <c r="F354" s="25">
        <v>0</v>
      </c>
      <c r="G354" s="25">
        <f>SUM(C354:F354)</f>
        <v>196.12</v>
      </c>
      <c r="H354" s="25">
        <v>0</v>
      </c>
      <c r="I354" s="22">
        <f>G354+H354</f>
        <v>196.12</v>
      </c>
      <c r="J354" s="23"/>
      <c r="K354" s="25">
        <v>0</v>
      </c>
      <c r="L354" s="25">
        <v>8.61</v>
      </c>
      <c r="M354" s="25">
        <v>188.18</v>
      </c>
      <c r="N354" s="25">
        <v>0</v>
      </c>
      <c r="O354" s="25">
        <f>SUM(K354:N354)</f>
        <v>196.79000000000002</v>
      </c>
      <c r="P354" s="25">
        <v>0</v>
      </c>
      <c r="Q354" s="26">
        <f>O354+P354</f>
        <v>196.79000000000002</v>
      </c>
      <c r="R354" s="18"/>
    </row>
    <row r="355" spans="1:18" s="21" customFormat="1" ht="9" customHeight="1">
      <c r="A355" s="17"/>
      <c r="B355" s="18"/>
      <c r="C355" s="25"/>
      <c r="D355" s="25"/>
      <c r="E355" s="25"/>
      <c r="F355" s="25"/>
      <c r="G355" s="25"/>
      <c r="H355" s="25"/>
      <c r="I355" s="22"/>
      <c r="J355" s="23"/>
      <c r="K355" s="24"/>
      <c r="L355" s="24"/>
      <c r="M355" s="24"/>
      <c r="N355" s="24"/>
      <c r="O355" s="25"/>
      <c r="P355" s="24"/>
      <c r="Q355" s="26"/>
      <c r="R355" s="18"/>
    </row>
    <row r="356" spans="1:18" s="21" customFormat="1" ht="15" customHeight="1">
      <c r="A356" s="17" t="s">
        <v>273</v>
      </c>
      <c r="B356" s="18"/>
      <c r="C356" s="25">
        <v>44.45</v>
      </c>
      <c r="D356" s="25">
        <v>111.55</v>
      </c>
      <c r="E356" s="25">
        <v>1543.09</v>
      </c>
      <c r="F356" s="25">
        <v>1073.3</v>
      </c>
      <c r="G356" s="25">
        <f>SUM(C356:F356)</f>
        <v>2772.39</v>
      </c>
      <c r="H356" s="25">
        <v>1440.47</v>
      </c>
      <c r="I356" s="22">
        <f>G356+H356</f>
        <v>4212.86</v>
      </c>
      <c r="J356" s="23"/>
      <c r="K356" s="25">
        <v>44.45</v>
      </c>
      <c r="L356" s="25">
        <v>111.55</v>
      </c>
      <c r="M356" s="25">
        <v>1544.47</v>
      </c>
      <c r="N356" s="25">
        <v>1078.09</v>
      </c>
      <c r="O356" s="25">
        <f>SUM(K356:N356)</f>
        <v>2778.56</v>
      </c>
      <c r="P356" s="25">
        <v>1480.69</v>
      </c>
      <c r="Q356" s="26">
        <f>O356+P356</f>
        <v>4259.25</v>
      </c>
      <c r="R356" s="18"/>
    </row>
    <row r="357" spans="1:18" s="21" customFormat="1" ht="15" customHeight="1">
      <c r="A357" s="18"/>
      <c r="B357" s="17" t="s">
        <v>274</v>
      </c>
      <c r="C357" s="25">
        <v>0</v>
      </c>
      <c r="D357" s="25">
        <v>0</v>
      </c>
      <c r="E357" s="25">
        <v>0</v>
      </c>
      <c r="F357" s="25">
        <v>0</v>
      </c>
      <c r="G357" s="25">
        <f>SUM(C357:F357)</f>
        <v>0</v>
      </c>
      <c r="H357" s="25">
        <v>0</v>
      </c>
      <c r="I357" s="22">
        <f>G357+H357</f>
        <v>0</v>
      </c>
      <c r="J357" s="23" t="s">
        <v>49</v>
      </c>
      <c r="K357" s="25">
        <v>17.74</v>
      </c>
      <c r="L357" s="25">
        <v>16.2</v>
      </c>
      <c r="M357" s="25">
        <v>385.66</v>
      </c>
      <c r="N357" s="25">
        <v>269.21</v>
      </c>
      <c r="O357" s="25">
        <f>SUM(K357:N357)</f>
        <v>688.81</v>
      </c>
      <c r="P357" s="25">
        <v>322.31</v>
      </c>
      <c r="Q357" s="26">
        <f>O357+P357</f>
        <v>1011.1199999999999</v>
      </c>
      <c r="R357" s="17" t="s">
        <v>50</v>
      </c>
    </row>
    <row r="358" spans="1:18" s="21" customFormat="1" ht="15" customHeight="1">
      <c r="A358" s="18"/>
      <c r="B358" s="17" t="s">
        <v>275</v>
      </c>
      <c r="C358" s="25">
        <v>0</v>
      </c>
      <c r="D358" s="25">
        <v>0</v>
      </c>
      <c r="E358" s="25">
        <v>0</v>
      </c>
      <c r="F358" s="25">
        <v>0</v>
      </c>
      <c r="G358" s="25">
        <f>SUM(C358:F358)</f>
        <v>0</v>
      </c>
      <c r="H358" s="25">
        <v>0</v>
      </c>
      <c r="I358" s="22">
        <f>G358+H358</f>
        <v>0</v>
      </c>
      <c r="J358" s="23" t="s">
        <v>49</v>
      </c>
      <c r="K358" s="25">
        <v>5.5</v>
      </c>
      <c r="L358" s="25">
        <v>24.35</v>
      </c>
      <c r="M358" s="25">
        <v>326.15</v>
      </c>
      <c r="N358" s="25">
        <v>208.41</v>
      </c>
      <c r="O358" s="25">
        <f>SUM(K358:N358)</f>
        <v>564.41</v>
      </c>
      <c r="P358" s="25">
        <v>287.88</v>
      </c>
      <c r="Q358" s="26">
        <f>O358+P358</f>
        <v>852.29</v>
      </c>
      <c r="R358" s="17" t="s">
        <v>50</v>
      </c>
    </row>
    <row r="359" spans="1:18" s="21" customFormat="1" ht="15" customHeight="1">
      <c r="A359" s="18"/>
      <c r="B359" s="17" t="s">
        <v>276</v>
      </c>
      <c r="C359" s="25">
        <v>0</v>
      </c>
      <c r="D359" s="25">
        <v>0</v>
      </c>
      <c r="E359" s="25">
        <v>0</v>
      </c>
      <c r="F359" s="25">
        <v>0</v>
      </c>
      <c r="G359" s="25">
        <f>SUM(C359:F359)</f>
        <v>0</v>
      </c>
      <c r="H359" s="25">
        <v>0</v>
      </c>
      <c r="I359" s="22">
        <f>G359+H359</f>
        <v>0</v>
      </c>
      <c r="J359" s="23" t="s">
        <v>49</v>
      </c>
      <c r="K359" s="25">
        <v>12.86</v>
      </c>
      <c r="L359" s="25">
        <v>40.01</v>
      </c>
      <c r="M359" s="25">
        <v>403.66</v>
      </c>
      <c r="N359" s="25">
        <v>343.98</v>
      </c>
      <c r="O359" s="25">
        <f>SUM(K359:N359)</f>
        <v>800.51</v>
      </c>
      <c r="P359" s="25">
        <v>464.36</v>
      </c>
      <c r="Q359" s="26">
        <f>O359+P359</f>
        <v>1264.87</v>
      </c>
      <c r="R359" s="17" t="s">
        <v>50</v>
      </c>
    </row>
    <row r="360" spans="1:18" s="21" customFormat="1" ht="15" customHeight="1">
      <c r="A360" s="18"/>
      <c r="B360" s="17" t="s">
        <v>277</v>
      </c>
      <c r="C360" s="25">
        <v>0</v>
      </c>
      <c r="D360" s="25">
        <v>0</v>
      </c>
      <c r="E360" s="25">
        <v>0</v>
      </c>
      <c r="F360" s="25">
        <v>0</v>
      </c>
      <c r="G360" s="25">
        <f>SUM(C360:F360)</f>
        <v>0</v>
      </c>
      <c r="H360" s="25">
        <v>0</v>
      </c>
      <c r="I360" s="22">
        <f>G360+H360</f>
        <v>0</v>
      </c>
      <c r="J360" s="23" t="s">
        <v>49</v>
      </c>
      <c r="K360" s="25">
        <v>8.35</v>
      </c>
      <c r="L360" s="25">
        <v>30.99</v>
      </c>
      <c r="M360" s="25">
        <v>429</v>
      </c>
      <c r="N360" s="25">
        <v>256.49</v>
      </c>
      <c r="O360" s="25">
        <f>SUM(K360:N360)</f>
        <v>724.8299999999999</v>
      </c>
      <c r="P360" s="25">
        <v>406.14</v>
      </c>
      <c r="Q360" s="26">
        <f>O360+P360</f>
        <v>1130.9699999999998</v>
      </c>
      <c r="R360" s="17" t="s">
        <v>50</v>
      </c>
    </row>
    <row r="361" spans="1:18" s="21" customFormat="1" ht="9" customHeight="1">
      <c r="A361" s="17"/>
      <c r="B361" s="18"/>
      <c r="C361" s="25"/>
      <c r="D361" s="25"/>
      <c r="E361" s="25"/>
      <c r="F361" s="25"/>
      <c r="G361" s="25"/>
      <c r="H361" s="25"/>
      <c r="I361" s="22"/>
      <c r="J361" s="23"/>
      <c r="K361" s="24"/>
      <c r="L361" s="24"/>
      <c r="M361" s="24"/>
      <c r="N361" s="24"/>
      <c r="O361" s="25"/>
      <c r="P361" s="25"/>
      <c r="Q361" s="26"/>
      <c r="R361" s="18"/>
    </row>
    <row r="362" spans="1:18" s="21" customFormat="1" ht="15" customHeight="1">
      <c r="A362" s="17" t="s">
        <v>278</v>
      </c>
      <c r="B362" s="18"/>
      <c r="C362" s="25">
        <v>1.93</v>
      </c>
      <c r="D362" s="25">
        <v>19.73</v>
      </c>
      <c r="E362" s="25">
        <v>96.24</v>
      </c>
      <c r="F362" s="25">
        <v>0</v>
      </c>
      <c r="G362" s="25">
        <f>SUM(C362:F362)</f>
        <v>117.89999999999999</v>
      </c>
      <c r="H362" s="25">
        <v>0</v>
      </c>
      <c r="I362" s="22">
        <f>G362+H362</f>
        <v>117.89999999999999</v>
      </c>
      <c r="J362" s="23"/>
      <c r="K362" s="25">
        <v>1.93</v>
      </c>
      <c r="L362" s="25">
        <v>19.73</v>
      </c>
      <c r="M362" s="25">
        <v>98.68</v>
      </c>
      <c r="N362" s="25">
        <v>1</v>
      </c>
      <c r="O362" s="25">
        <f>SUM(K362:N362)</f>
        <v>121.34</v>
      </c>
      <c r="P362" s="25">
        <v>51.57</v>
      </c>
      <c r="Q362" s="26">
        <f>O362+P362</f>
        <v>172.91</v>
      </c>
      <c r="R362" s="18"/>
    </row>
    <row r="363" spans="1:18" s="21" customFormat="1" ht="15" customHeight="1">
      <c r="A363" s="17" t="s">
        <v>279</v>
      </c>
      <c r="B363" s="18"/>
      <c r="C363" s="25">
        <v>0</v>
      </c>
      <c r="D363" s="25">
        <v>21.34</v>
      </c>
      <c r="E363" s="25">
        <v>424.26</v>
      </c>
      <c r="F363" s="25">
        <v>0</v>
      </c>
      <c r="G363" s="25">
        <f>SUM(C363:F363)</f>
        <v>445.59999999999997</v>
      </c>
      <c r="H363" s="25">
        <v>0</v>
      </c>
      <c r="I363" s="22">
        <f>G363+H363</f>
        <v>445.59999999999997</v>
      </c>
      <c r="J363" s="23"/>
      <c r="K363" s="25">
        <v>1</v>
      </c>
      <c r="L363" s="25">
        <v>23.84</v>
      </c>
      <c r="M363" s="25">
        <v>419.88</v>
      </c>
      <c r="N363" s="25">
        <v>2.28</v>
      </c>
      <c r="O363" s="25">
        <f>SUM(K363:N363)</f>
        <v>446.99999999999994</v>
      </c>
      <c r="P363" s="25">
        <v>232.75</v>
      </c>
      <c r="Q363" s="26">
        <f>O363+P363</f>
        <v>679.75</v>
      </c>
      <c r="R363" s="18"/>
    </row>
    <row r="364" spans="1:18" s="21" customFormat="1" ht="15" customHeight="1">
      <c r="A364" s="17" t="s">
        <v>280</v>
      </c>
      <c r="B364" s="18"/>
      <c r="C364" s="25">
        <v>0</v>
      </c>
      <c r="D364" s="25">
        <v>8.09</v>
      </c>
      <c r="E364" s="25">
        <v>66.8</v>
      </c>
      <c r="F364" s="25">
        <v>0</v>
      </c>
      <c r="G364" s="25">
        <f>SUM(C364:F364)</f>
        <v>74.89</v>
      </c>
      <c r="H364" s="25">
        <v>0</v>
      </c>
      <c r="I364" s="22">
        <f>G364+H364</f>
        <v>74.89</v>
      </c>
      <c r="J364" s="23"/>
      <c r="K364" s="25">
        <v>0.34</v>
      </c>
      <c r="L364" s="25">
        <v>8.09</v>
      </c>
      <c r="M364" s="25">
        <v>64.8</v>
      </c>
      <c r="N364" s="25">
        <v>20.82</v>
      </c>
      <c r="O364" s="25">
        <f>SUM(K364:N364)</f>
        <v>94.04999999999998</v>
      </c>
      <c r="P364" s="25">
        <v>41.29</v>
      </c>
      <c r="Q364" s="26">
        <f>O364+P364</f>
        <v>135.33999999999997</v>
      </c>
      <c r="R364" s="18"/>
    </row>
    <row r="365" spans="1:18" s="21" customFormat="1" ht="15" customHeight="1">
      <c r="A365" s="17" t="s">
        <v>281</v>
      </c>
      <c r="B365" s="18"/>
      <c r="C365" s="25">
        <v>0</v>
      </c>
      <c r="D365" s="25">
        <v>3.5</v>
      </c>
      <c r="E365" s="25">
        <v>56.29</v>
      </c>
      <c r="F365" s="25">
        <v>0</v>
      </c>
      <c r="G365" s="25">
        <f>SUM(C365:F365)</f>
        <v>59.79</v>
      </c>
      <c r="H365" s="25">
        <v>0</v>
      </c>
      <c r="I365" s="22">
        <f>G365+H365</f>
        <v>59.79</v>
      </c>
      <c r="J365" s="23"/>
      <c r="K365" s="25">
        <v>0</v>
      </c>
      <c r="L365" s="25">
        <v>3.5</v>
      </c>
      <c r="M365" s="25">
        <v>57.29</v>
      </c>
      <c r="N365" s="25">
        <v>41.77</v>
      </c>
      <c r="O365" s="25">
        <f>SUM(K365:N365)</f>
        <v>102.56</v>
      </c>
      <c r="P365" s="25">
        <v>72.07</v>
      </c>
      <c r="Q365" s="26">
        <f>O365+P365</f>
        <v>174.63</v>
      </c>
      <c r="R365" s="18"/>
    </row>
    <row r="366" spans="1:18" s="21" customFormat="1" ht="15" customHeight="1">
      <c r="A366" s="17" t="s">
        <v>282</v>
      </c>
      <c r="B366" s="18"/>
      <c r="C366" s="25">
        <v>0</v>
      </c>
      <c r="D366" s="25">
        <v>0</v>
      </c>
      <c r="E366" s="25">
        <v>30.52</v>
      </c>
      <c r="F366" s="25">
        <v>0</v>
      </c>
      <c r="G366" s="25">
        <f>SUM(C366:F366)</f>
        <v>30.52</v>
      </c>
      <c r="H366" s="25">
        <v>0</v>
      </c>
      <c r="I366" s="22">
        <f>G366+H366</f>
        <v>30.52</v>
      </c>
      <c r="J366" s="23"/>
      <c r="K366" s="25">
        <v>0</v>
      </c>
      <c r="L366" s="25">
        <v>0</v>
      </c>
      <c r="M366" s="25">
        <v>27.52</v>
      </c>
      <c r="N366" s="25">
        <v>0</v>
      </c>
      <c r="O366" s="25">
        <f>SUM(K366:N366)</f>
        <v>27.52</v>
      </c>
      <c r="P366" s="25">
        <v>6.96</v>
      </c>
      <c r="Q366" s="26">
        <f>O366+P366</f>
        <v>34.48</v>
      </c>
      <c r="R366" s="18"/>
    </row>
    <row r="367" spans="1:18" s="21" customFormat="1" ht="9" customHeight="1">
      <c r="A367" s="17"/>
      <c r="B367" s="18"/>
      <c r="C367" s="25"/>
      <c r="D367" s="25"/>
      <c r="E367" s="25"/>
      <c r="F367" s="25"/>
      <c r="G367" s="25"/>
      <c r="H367" s="25"/>
      <c r="I367" s="22"/>
      <c r="J367" s="23"/>
      <c r="K367" s="24"/>
      <c r="L367" s="24"/>
      <c r="M367" s="24"/>
      <c r="N367" s="24"/>
      <c r="O367" s="25"/>
      <c r="P367" s="24"/>
      <c r="Q367" s="26"/>
      <c r="R367" s="18"/>
    </row>
    <row r="368" spans="1:18" s="21" customFormat="1" ht="15" customHeight="1">
      <c r="A368" s="17" t="s">
        <v>148</v>
      </c>
      <c r="B368" s="18"/>
      <c r="C368" s="25">
        <v>12.06</v>
      </c>
      <c r="D368" s="25">
        <v>36.9</v>
      </c>
      <c r="E368" s="25">
        <v>443.8</v>
      </c>
      <c r="F368" s="25">
        <v>552.02</v>
      </c>
      <c r="G368" s="25">
        <f>SUM(C368:F368)</f>
        <v>1044.78</v>
      </c>
      <c r="H368" s="25">
        <v>0</v>
      </c>
      <c r="I368" s="22">
        <f>G368+H368</f>
        <v>1044.78</v>
      </c>
      <c r="J368" s="23"/>
      <c r="K368" s="25">
        <v>11.26</v>
      </c>
      <c r="L368" s="25">
        <v>36.9</v>
      </c>
      <c r="M368" s="25">
        <v>443.8</v>
      </c>
      <c r="N368" s="25">
        <v>550.02</v>
      </c>
      <c r="O368" s="25">
        <f>SUM(K368:N368)</f>
        <v>1041.98</v>
      </c>
      <c r="P368" s="25">
        <v>0</v>
      </c>
      <c r="Q368" s="26">
        <f>O368+P368</f>
        <v>1041.98</v>
      </c>
      <c r="R368" s="18"/>
    </row>
    <row r="369" spans="1:18" s="21" customFormat="1" ht="15" customHeight="1">
      <c r="A369" s="17" t="s">
        <v>243</v>
      </c>
      <c r="B369" s="18"/>
      <c r="C369" s="25">
        <v>0</v>
      </c>
      <c r="D369" s="25">
        <v>1.2</v>
      </c>
      <c r="E369" s="25">
        <v>57.04</v>
      </c>
      <c r="F369" s="25">
        <v>0</v>
      </c>
      <c r="G369" s="25">
        <f>SUM(C369:F369)</f>
        <v>58.24</v>
      </c>
      <c r="H369" s="25">
        <v>0</v>
      </c>
      <c r="I369" s="22">
        <f>G369+H369</f>
        <v>58.24</v>
      </c>
      <c r="J369" s="23"/>
      <c r="K369" s="25">
        <v>0.39</v>
      </c>
      <c r="L369" s="25">
        <v>1.2</v>
      </c>
      <c r="M369" s="25">
        <v>59.04</v>
      </c>
      <c r="N369" s="25">
        <v>0</v>
      </c>
      <c r="O369" s="25">
        <f>SUM(K369:N369)</f>
        <v>60.629999999999995</v>
      </c>
      <c r="P369" s="25">
        <v>0</v>
      </c>
      <c r="Q369" s="26">
        <f>O369+P369</f>
        <v>60.629999999999995</v>
      </c>
      <c r="R369" s="18"/>
    </row>
    <row r="370" spans="1:18" s="21" customFormat="1" ht="15" customHeight="1">
      <c r="A370" s="17" t="s">
        <v>283</v>
      </c>
      <c r="B370" s="18"/>
      <c r="C370" s="25">
        <v>0</v>
      </c>
      <c r="D370" s="25">
        <v>20.24</v>
      </c>
      <c r="E370" s="25">
        <v>130.16</v>
      </c>
      <c r="F370" s="25">
        <v>0</v>
      </c>
      <c r="G370" s="25">
        <f>SUM(C370:F370)</f>
        <v>150.4</v>
      </c>
      <c r="H370" s="25">
        <v>0</v>
      </c>
      <c r="I370" s="22">
        <f>G370+H370</f>
        <v>150.4</v>
      </c>
      <c r="J370" s="23"/>
      <c r="K370" s="25">
        <v>0</v>
      </c>
      <c r="L370" s="25">
        <v>20.24</v>
      </c>
      <c r="M370" s="25">
        <v>132.16</v>
      </c>
      <c r="N370" s="25">
        <v>0</v>
      </c>
      <c r="O370" s="25">
        <f>SUM(K370:N370)</f>
        <v>152.4</v>
      </c>
      <c r="P370" s="25">
        <v>70.23</v>
      </c>
      <c r="Q370" s="26">
        <f>O370+P370</f>
        <v>222.63</v>
      </c>
      <c r="R370" s="18"/>
    </row>
    <row r="371" spans="1:18" s="21" customFormat="1" ht="9" customHeight="1">
      <c r="A371" s="17"/>
      <c r="B371" s="18"/>
      <c r="C371" s="25"/>
      <c r="D371" s="25"/>
      <c r="E371" s="25"/>
      <c r="F371" s="25"/>
      <c r="G371" s="25"/>
      <c r="H371" s="25"/>
      <c r="I371" s="22"/>
      <c r="J371" s="23"/>
      <c r="K371" s="24"/>
      <c r="L371" s="24"/>
      <c r="M371" s="24"/>
      <c r="N371" s="24"/>
      <c r="O371" s="25"/>
      <c r="P371" s="24"/>
      <c r="Q371" s="26"/>
      <c r="R371" s="18"/>
    </row>
    <row r="372" spans="1:18" s="21" customFormat="1" ht="15" customHeight="1">
      <c r="A372" s="17" t="s">
        <v>284</v>
      </c>
      <c r="B372" s="18"/>
      <c r="C372" s="25">
        <v>21.67</v>
      </c>
      <c r="D372" s="25">
        <v>68.67</v>
      </c>
      <c r="E372" s="25">
        <v>750.33</v>
      </c>
      <c r="F372" s="25">
        <v>0</v>
      </c>
      <c r="G372" s="25">
        <f aca="true" t="shared" si="48" ref="G372:G377">SUM(C372:F372)</f>
        <v>840.6700000000001</v>
      </c>
      <c r="H372" s="25">
        <v>413.14</v>
      </c>
      <c r="I372" s="22">
        <f aca="true" t="shared" si="49" ref="I372:I377">G372+H372</f>
        <v>1253.81</v>
      </c>
      <c r="J372" s="23"/>
      <c r="K372" s="25">
        <v>21.63</v>
      </c>
      <c r="L372" s="25">
        <v>68.67</v>
      </c>
      <c r="M372" s="25">
        <v>733.01</v>
      </c>
      <c r="N372" s="25">
        <v>1.99</v>
      </c>
      <c r="O372" s="25">
        <f aca="true" t="shared" si="50" ref="O372:O377">SUM(K372:N372)</f>
        <v>825.3</v>
      </c>
      <c r="P372" s="25">
        <v>413.69</v>
      </c>
      <c r="Q372" s="26">
        <f aca="true" t="shared" si="51" ref="Q372:Q377">O372+P372</f>
        <v>1238.99</v>
      </c>
      <c r="R372" s="18"/>
    </row>
    <row r="373" spans="1:18" s="21" customFormat="1" ht="15" customHeight="1">
      <c r="A373" s="18"/>
      <c r="B373" s="17" t="s">
        <v>285</v>
      </c>
      <c r="C373" s="25">
        <v>0</v>
      </c>
      <c r="D373" s="25">
        <v>0</v>
      </c>
      <c r="E373" s="25">
        <v>0</v>
      </c>
      <c r="F373" s="25">
        <v>0</v>
      </c>
      <c r="G373" s="25">
        <f t="shared" si="48"/>
        <v>0</v>
      </c>
      <c r="H373" s="25">
        <v>0</v>
      </c>
      <c r="I373" s="22">
        <f t="shared" si="49"/>
        <v>0</v>
      </c>
      <c r="J373" s="23" t="s">
        <v>49</v>
      </c>
      <c r="K373" s="25">
        <v>1.72</v>
      </c>
      <c r="L373" s="25">
        <v>4.82</v>
      </c>
      <c r="M373" s="25">
        <v>45.44</v>
      </c>
      <c r="N373" s="25">
        <v>0</v>
      </c>
      <c r="O373" s="25">
        <f t="shared" si="50"/>
        <v>51.98</v>
      </c>
      <c r="P373" s="25">
        <v>25.94</v>
      </c>
      <c r="Q373" s="26">
        <f t="shared" si="51"/>
        <v>77.92</v>
      </c>
      <c r="R373" s="17" t="s">
        <v>50</v>
      </c>
    </row>
    <row r="374" spans="1:18" s="21" customFormat="1" ht="15" customHeight="1">
      <c r="A374" s="18"/>
      <c r="B374" s="17" t="s">
        <v>286</v>
      </c>
      <c r="C374" s="25">
        <v>0</v>
      </c>
      <c r="D374" s="25">
        <v>0</v>
      </c>
      <c r="E374" s="25">
        <v>0</v>
      </c>
      <c r="F374" s="25">
        <v>0</v>
      </c>
      <c r="G374" s="25">
        <f t="shared" si="48"/>
        <v>0</v>
      </c>
      <c r="H374" s="25">
        <v>0</v>
      </c>
      <c r="I374" s="22">
        <f t="shared" si="49"/>
        <v>0</v>
      </c>
      <c r="J374" s="23" t="s">
        <v>49</v>
      </c>
      <c r="K374" s="25">
        <v>3.28</v>
      </c>
      <c r="L374" s="25">
        <v>7.49</v>
      </c>
      <c r="M374" s="25">
        <v>83.25</v>
      </c>
      <c r="N374" s="25">
        <v>1</v>
      </c>
      <c r="O374" s="25">
        <f t="shared" si="50"/>
        <v>95.02</v>
      </c>
      <c r="P374" s="25">
        <v>48.89</v>
      </c>
      <c r="Q374" s="26">
        <f t="shared" si="51"/>
        <v>143.91</v>
      </c>
      <c r="R374" s="17" t="s">
        <v>50</v>
      </c>
    </row>
    <row r="375" spans="1:18" s="21" customFormat="1" ht="15" customHeight="1">
      <c r="A375" s="18"/>
      <c r="B375" s="17" t="s">
        <v>287</v>
      </c>
      <c r="C375" s="25">
        <v>0</v>
      </c>
      <c r="D375" s="25">
        <v>0</v>
      </c>
      <c r="E375" s="25">
        <v>0</v>
      </c>
      <c r="F375" s="25">
        <v>0</v>
      </c>
      <c r="G375" s="25">
        <f t="shared" si="48"/>
        <v>0</v>
      </c>
      <c r="H375" s="25">
        <v>0</v>
      </c>
      <c r="I375" s="22">
        <f t="shared" si="49"/>
        <v>0</v>
      </c>
      <c r="J375" s="23" t="s">
        <v>49</v>
      </c>
      <c r="K375" s="25">
        <v>1.45</v>
      </c>
      <c r="L375" s="25">
        <v>7.5</v>
      </c>
      <c r="M375" s="25">
        <v>87.42</v>
      </c>
      <c r="N375" s="25">
        <v>0</v>
      </c>
      <c r="O375" s="25">
        <f t="shared" si="50"/>
        <v>96.37</v>
      </c>
      <c r="P375" s="25">
        <v>48.11</v>
      </c>
      <c r="Q375" s="26">
        <f t="shared" si="51"/>
        <v>144.48000000000002</v>
      </c>
      <c r="R375" s="17" t="s">
        <v>50</v>
      </c>
    </row>
    <row r="376" spans="1:18" s="21" customFormat="1" ht="15" customHeight="1">
      <c r="A376" s="18"/>
      <c r="B376" s="17" t="s">
        <v>288</v>
      </c>
      <c r="C376" s="25">
        <v>0</v>
      </c>
      <c r="D376" s="25">
        <v>0</v>
      </c>
      <c r="E376" s="25">
        <v>0</v>
      </c>
      <c r="F376" s="25">
        <v>0</v>
      </c>
      <c r="G376" s="25">
        <f t="shared" si="48"/>
        <v>0</v>
      </c>
      <c r="H376" s="25">
        <v>0</v>
      </c>
      <c r="I376" s="22">
        <f t="shared" si="49"/>
        <v>0</v>
      </c>
      <c r="J376" s="23" t="s">
        <v>49</v>
      </c>
      <c r="K376" s="25">
        <v>8.21</v>
      </c>
      <c r="L376" s="25">
        <v>32.1</v>
      </c>
      <c r="M376" s="25">
        <v>330.16</v>
      </c>
      <c r="N376" s="25">
        <v>0.99</v>
      </c>
      <c r="O376" s="25">
        <f t="shared" si="50"/>
        <v>371.46000000000004</v>
      </c>
      <c r="P376" s="25">
        <v>173.09</v>
      </c>
      <c r="Q376" s="26">
        <f t="shared" si="51"/>
        <v>544.5500000000001</v>
      </c>
      <c r="R376" s="17" t="s">
        <v>50</v>
      </c>
    </row>
    <row r="377" spans="1:18" s="21" customFormat="1" ht="15" customHeight="1">
      <c r="A377" s="18"/>
      <c r="B377" s="17" t="s">
        <v>289</v>
      </c>
      <c r="C377" s="25">
        <v>0</v>
      </c>
      <c r="D377" s="25">
        <v>0</v>
      </c>
      <c r="E377" s="25">
        <v>0</v>
      </c>
      <c r="F377" s="25">
        <v>0</v>
      </c>
      <c r="G377" s="25">
        <f t="shared" si="48"/>
        <v>0</v>
      </c>
      <c r="H377" s="25">
        <v>0</v>
      </c>
      <c r="I377" s="22">
        <f t="shared" si="49"/>
        <v>0</v>
      </c>
      <c r="J377" s="23" t="s">
        <v>49</v>
      </c>
      <c r="K377" s="25">
        <v>6.97</v>
      </c>
      <c r="L377" s="25">
        <v>16.76</v>
      </c>
      <c r="M377" s="25">
        <v>186.74</v>
      </c>
      <c r="N377" s="25">
        <v>0</v>
      </c>
      <c r="O377" s="25">
        <f t="shared" si="50"/>
        <v>210.47</v>
      </c>
      <c r="P377" s="25">
        <v>117.66</v>
      </c>
      <c r="Q377" s="26">
        <f t="shared" si="51"/>
        <v>328.13</v>
      </c>
      <c r="R377" s="17" t="s">
        <v>50</v>
      </c>
    </row>
    <row r="378" spans="1:18" s="21" customFormat="1" ht="9" customHeight="1">
      <c r="A378" s="17"/>
      <c r="B378" s="18"/>
      <c r="C378" s="25"/>
      <c r="D378" s="25"/>
      <c r="E378" s="25"/>
      <c r="F378" s="25"/>
      <c r="G378" s="25"/>
      <c r="H378" s="25"/>
      <c r="I378" s="22"/>
      <c r="J378" s="23"/>
      <c r="K378" s="24"/>
      <c r="L378" s="24"/>
      <c r="M378" s="24"/>
      <c r="N378" s="24"/>
      <c r="O378" s="25"/>
      <c r="P378" s="24"/>
      <c r="Q378" s="26"/>
      <c r="R378" s="18"/>
    </row>
    <row r="379" spans="1:18" s="21" customFormat="1" ht="15" customHeight="1">
      <c r="A379" s="17" t="s">
        <v>290</v>
      </c>
      <c r="B379" s="18"/>
      <c r="C379" s="25">
        <v>0</v>
      </c>
      <c r="D379" s="25">
        <v>19.15</v>
      </c>
      <c r="E379" s="25">
        <v>226.47</v>
      </c>
      <c r="F379" s="25">
        <v>0</v>
      </c>
      <c r="G379" s="25">
        <f>SUM(C379:F379)</f>
        <v>245.62</v>
      </c>
      <c r="H379" s="25">
        <v>0</v>
      </c>
      <c r="I379" s="22">
        <f>G379+H379</f>
        <v>245.62</v>
      </c>
      <c r="J379" s="23"/>
      <c r="K379" s="25">
        <v>1.83</v>
      </c>
      <c r="L379" s="25">
        <v>19.15</v>
      </c>
      <c r="M379" s="25">
        <v>225.47</v>
      </c>
      <c r="N379" s="25">
        <v>0</v>
      </c>
      <c r="O379" s="25">
        <f>SUM(K379:N379)</f>
        <v>246.45</v>
      </c>
      <c r="P379" s="25">
        <v>0</v>
      </c>
      <c r="Q379" s="26">
        <f>O379+P379</f>
        <v>246.45</v>
      </c>
      <c r="R379" s="18"/>
    </row>
    <row r="380" spans="1:18" s="21" customFormat="1" ht="9" customHeight="1">
      <c r="A380" s="17"/>
      <c r="B380" s="18"/>
      <c r="C380" s="25"/>
      <c r="D380" s="25"/>
      <c r="E380" s="25"/>
      <c r="F380" s="25"/>
      <c r="G380" s="25"/>
      <c r="H380" s="25"/>
      <c r="I380" s="22"/>
      <c r="J380" s="23"/>
      <c r="K380" s="24"/>
      <c r="L380" s="24"/>
      <c r="M380" s="24"/>
      <c r="N380" s="24"/>
      <c r="O380" s="25"/>
      <c r="P380" s="24"/>
      <c r="Q380" s="26"/>
      <c r="R380" s="18"/>
    </row>
    <row r="381" spans="1:18" s="21" customFormat="1" ht="15" customHeight="1">
      <c r="A381" s="17" t="s">
        <v>291</v>
      </c>
      <c r="B381" s="18"/>
      <c r="C381" s="25">
        <v>0</v>
      </c>
      <c r="D381" s="25">
        <v>0</v>
      </c>
      <c r="E381" s="25">
        <v>0</v>
      </c>
      <c r="F381" s="25">
        <v>114.54</v>
      </c>
      <c r="G381" s="25">
        <f>SUM(C381:F381)</f>
        <v>114.54</v>
      </c>
      <c r="H381" s="25">
        <v>240.31</v>
      </c>
      <c r="I381" s="22">
        <f>G381+H381</f>
        <v>354.85</v>
      </c>
      <c r="J381" s="23"/>
      <c r="K381" s="25">
        <v>0</v>
      </c>
      <c r="L381" s="25">
        <v>0</v>
      </c>
      <c r="M381" s="25">
        <v>0</v>
      </c>
      <c r="N381" s="25">
        <v>127.54</v>
      </c>
      <c r="O381" s="25">
        <f>SUM(K381:N381)</f>
        <v>127.54</v>
      </c>
      <c r="P381" s="25">
        <v>245.63</v>
      </c>
      <c r="Q381" s="26">
        <f>O381+P381</f>
        <v>373.17</v>
      </c>
      <c r="R381" s="18"/>
    </row>
    <row r="382" spans="1:18" s="21" customFormat="1" ht="15" customHeight="1">
      <c r="A382" s="18"/>
      <c r="B382" s="17" t="s">
        <v>175</v>
      </c>
      <c r="C382" s="25">
        <v>0</v>
      </c>
      <c r="D382" s="25">
        <v>0</v>
      </c>
      <c r="E382" s="25">
        <v>0</v>
      </c>
      <c r="F382" s="25">
        <v>0</v>
      </c>
      <c r="G382" s="25">
        <f>SUM(C382:F382)</f>
        <v>0</v>
      </c>
      <c r="H382" s="25">
        <v>0</v>
      </c>
      <c r="I382" s="22">
        <f>G382+H382</f>
        <v>0</v>
      </c>
      <c r="J382" s="23" t="s">
        <v>49</v>
      </c>
      <c r="K382" s="25">
        <v>0</v>
      </c>
      <c r="L382" s="25">
        <v>0</v>
      </c>
      <c r="M382" s="25">
        <v>0</v>
      </c>
      <c r="N382" s="25">
        <v>22.27</v>
      </c>
      <c r="O382" s="25">
        <f>SUM(K382:N382)</f>
        <v>22.27</v>
      </c>
      <c r="P382" s="25">
        <v>74.8</v>
      </c>
      <c r="Q382" s="26">
        <f>O382+P382</f>
        <v>97.07</v>
      </c>
      <c r="R382" s="17" t="s">
        <v>50</v>
      </c>
    </row>
    <row r="383" spans="1:18" s="21" customFormat="1" ht="15" customHeight="1">
      <c r="A383" s="18"/>
      <c r="B383" s="17" t="s">
        <v>290</v>
      </c>
      <c r="C383" s="25">
        <v>0</v>
      </c>
      <c r="D383" s="25">
        <v>0</v>
      </c>
      <c r="E383" s="25">
        <v>0</v>
      </c>
      <c r="F383" s="25">
        <v>0</v>
      </c>
      <c r="G383" s="25">
        <f>SUM(C383:F383)</f>
        <v>0</v>
      </c>
      <c r="H383" s="25">
        <v>0</v>
      </c>
      <c r="I383" s="22">
        <f>G383+H383</f>
        <v>0</v>
      </c>
      <c r="J383" s="23" t="s">
        <v>49</v>
      </c>
      <c r="K383" s="25">
        <v>0</v>
      </c>
      <c r="L383" s="25">
        <v>0</v>
      </c>
      <c r="M383" s="25">
        <v>0</v>
      </c>
      <c r="N383" s="25">
        <v>105.27</v>
      </c>
      <c r="O383" s="25">
        <f>SUM(K383:N383)</f>
        <v>105.27</v>
      </c>
      <c r="P383" s="25">
        <v>170.83</v>
      </c>
      <c r="Q383" s="26">
        <f>O383+P383</f>
        <v>276.1</v>
      </c>
      <c r="R383" s="17" t="s">
        <v>50</v>
      </c>
    </row>
    <row r="384" spans="1:18" s="21" customFormat="1" ht="9" customHeight="1">
      <c r="A384" s="17"/>
      <c r="B384" s="18"/>
      <c r="C384" s="25"/>
      <c r="D384" s="25"/>
      <c r="E384" s="25"/>
      <c r="F384" s="25"/>
      <c r="G384" s="25"/>
      <c r="H384" s="25"/>
      <c r="I384" s="22"/>
      <c r="J384" s="23"/>
      <c r="K384" s="24"/>
      <c r="L384" s="24"/>
      <c r="M384" s="24"/>
      <c r="N384" s="24"/>
      <c r="O384" s="25"/>
      <c r="P384" s="24"/>
      <c r="Q384" s="26"/>
      <c r="R384" s="18"/>
    </row>
    <row r="385" spans="1:18" s="21" customFormat="1" ht="15" customHeight="1">
      <c r="A385" s="17" t="s">
        <v>292</v>
      </c>
      <c r="B385" s="18"/>
      <c r="C385" s="25">
        <v>11.98</v>
      </c>
      <c r="D385" s="25">
        <v>34.99</v>
      </c>
      <c r="E385" s="25">
        <v>362.16</v>
      </c>
      <c r="F385" s="25">
        <v>0</v>
      </c>
      <c r="G385" s="25">
        <f>SUM(C385:F385)</f>
        <v>409.13</v>
      </c>
      <c r="H385" s="25">
        <v>0</v>
      </c>
      <c r="I385" s="22">
        <f>G385+H385</f>
        <v>409.13</v>
      </c>
      <c r="J385" s="23"/>
      <c r="K385" s="25">
        <v>5.7</v>
      </c>
      <c r="L385" s="25">
        <v>34.99</v>
      </c>
      <c r="M385" s="25">
        <v>369.68</v>
      </c>
      <c r="N385" s="25">
        <v>7.68</v>
      </c>
      <c r="O385" s="25">
        <f>SUM(K385:N385)</f>
        <v>418.05</v>
      </c>
      <c r="P385" s="25">
        <v>217.77</v>
      </c>
      <c r="Q385" s="26">
        <f>O385+P385</f>
        <v>635.82</v>
      </c>
      <c r="R385" s="18"/>
    </row>
    <row r="386" spans="1:18" s="21" customFormat="1" ht="15" customHeight="1">
      <c r="A386" s="17" t="s">
        <v>293</v>
      </c>
      <c r="B386" s="18"/>
      <c r="C386" s="25">
        <v>6.67</v>
      </c>
      <c r="D386" s="25">
        <v>71.23</v>
      </c>
      <c r="E386" s="25">
        <v>1721.08</v>
      </c>
      <c r="F386" s="25">
        <v>0</v>
      </c>
      <c r="G386" s="25">
        <f>SUM(C386:F386)</f>
        <v>1798.98</v>
      </c>
      <c r="H386" s="25">
        <v>318.54</v>
      </c>
      <c r="I386" s="22">
        <f>G386+H386</f>
        <v>2117.52</v>
      </c>
      <c r="J386" s="23"/>
      <c r="K386" s="25">
        <v>8.47</v>
      </c>
      <c r="L386" s="25">
        <v>71.23</v>
      </c>
      <c r="M386" s="25">
        <v>1723.08</v>
      </c>
      <c r="N386" s="25">
        <v>6.35</v>
      </c>
      <c r="O386" s="25">
        <f>SUM(K386:N386)</f>
        <v>1809.1299999999999</v>
      </c>
      <c r="P386" s="25">
        <v>650.69</v>
      </c>
      <c r="Q386" s="26">
        <f>O386+P386</f>
        <v>2459.8199999999997</v>
      </c>
      <c r="R386" s="18"/>
    </row>
    <row r="387" spans="1:18" s="21" customFormat="1" ht="15" customHeight="1">
      <c r="A387" s="17" t="s">
        <v>294</v>
      </c>
      <c r="B387" s="18"/>
      <c r="C387" s="25"/>
      <c r="D387" s="25"/>
      <c r="E387" s="25"/>
      <c r="F387" s="20" t="s">
        <v>18</v>
      </c>
      <c r="H387" s="25"/>
      <c r="I387" s="22"/>
      <c r="J387" s="23"/>
      <c r="K387" s="25">
        <v>0.21</v>
      </c>
      <c r="L387" s="25">
        <v>0</v>
      </c>
      <c r="M387" s="25">
        <v>11.66</v>
      </c>
      <c r="N387" s="25">
        <v>8.33</v>
      </c>
      <c r="O387" s="25">
        <f>SUM(K387:N387)</f>
        <v>20.200000000000003</v>
      </c>
      <c r="P387" s="25">
        <v>17.3</v>
      </c>
      <c r="Q387" s="26">
        <f>O387+P387</f>
        <v>37.5</v>
      </c>
      <c r="R387" s="18"/>
    </row>
    <row r="388" spans="1:18" s="21" customFormat="1" ht="9" customHeight="1">
      <c r="A388" s="17"/>
      <c r="B388" s="18"/>
      <c r="C388" s="25"/>
      <c r="D388" s="25"/>
      <c r="E388" s="25"/>
      <c r="F388" s="25"/>
      <c r="G388" s="25"/>
      <c r="H388" s="25"/>
      <c r="I388" s="22"/>
      <c r="J388" s="23"/>
      <c r="K388" s="24"/>
      <c r="L388" s="24"/>
      <c r="M388" s="24"/>
      <c r="N388" s="24"/>
      <c r="O388" s="25"/>
      <c r="P388" s="24"/>
      <c r="Q388" s="26"/>
      <c r="R388" s="18"/>
    </row>
    <row r="389" spans="1:18" s="21" customFormat="1" ht="15" customHeight="1">
      <c r="A389" s="17" t="s">
        <v>295</v>
      </c>
      <c r="B389" s="18"/>
      <c r="C389" s="25">
        <v>0</v>
      </c>
      <c r="D389" s="25">
        <v>0</v>
      </c>
      <c r="E389" s="25">
        <v>0</v>
      </c>
      <c r="F389" s="25">
        <v>0</v>
      </c>
      <c r="G389" s="25">
        <f>SUM(C389:F389)</f>
        <v>0</v>
      </c>
      <c r="H389" s="25">
        <v>1221.76</v>
      </c>
      <c r="I389" s="22">
        <f>G389+H389</f>
        <v>1221.76</v>
      </c>
      <c r="J389" s="23"/>
      <c r="K389" s="25">
        <v>0</v>
      </c>
      <c r="L389" s="25">
        <v>0</v>
      </c>
      <c r="M389" s="25">
        <v>0</v>
      </c>
      <c r="N389" s="25">
        <v>0</v>
      </c>
      <c r="O389" s="25">
        <f>SUM(K389:N389)</f>
        <v>0</v>
      </c>
      <c r="P389" s="25">
        <v>1252.07</v>
      </c>
      <c r="Q389" s="26">
        <f>O389+P389</f>
        <v>1252.07</v>
      </c>
      <c r="R389" s="18"/>
    </row>
    <row r="390" spans="1:18" s="21" customFormat="1" ht="15" customHeight="1">
      <c r="A390" s="18"/>
      <c r="B390" s="17" t="s">
        <v>122</v>
      </c>
      <c r="C390" s="25">
        <v>0</v>
      </c>
      <c r="D390" s="25">
        <v>0</v>
      </c>
      <c r="E390" s="25">
        <v>0</v>
      </c>
      <c r="F390" s="25">
        <v>0</v>
      </c>
      <c r="G390" s="25">
        <f>SUM(C390:F390)</f>
        <v>0</v>
      </c>
      <c r="H390" s="25">
        <v>0</v>
      </c>
      <c r="I390" s="22">
        <f>G390+H390</f>
        <v>0</v>
      </c>
      <c r="J390" s="23" t="s">
        <v>49</v>
      </c>
      <c r="K390" s="25">
        <v>0</v>
      </c>
      <c r="L390" s="25">
        <v>0</v>
      </c>
      <c r="M390" s="25">
        <v>0</v>
      </c>
      <c r="N390" s="25">
        <v>0</v>
      </c>
      <c r="O390" s="25">
        <f>SUM(K390:N390)</f>
        <v>0</v>
      </c>
      <c r="P390" s="25">
        <v>616.62</v>
      </c>
      <c r="Q390" s="26">
        <f>O390+P390</f>
        <v>616.62</v>
      </c>
      <c r="R390" s="17" t="s">
        <v>50</v>
      </c>
    </row>
    <row r="391" spans="1:18" s="21" customFormat="1" ht="15" customHeight="1">
      <c r="A391" s="18"/>
      <c r="B391" s="17" t="s">
        <v>123</v>
      </c>
      <c r="C391" s="25">
        <v>0</v>
      </c>
      <c r="D391" s="25">
        <v>0</v>
      </c>
      <c r="E391" s="25">
        <v>0</v>
      </c>
      <c r="F391" s="25">
        <v>0</v>
      </c>
      <c r="G391" s="25">
        <f>SUM(C391:F391)</f>
        <v>0</v>
      </c>
      <c r="H391" s="25">
        <v>0</v>
      </c>
      <c r="I391" s="22">
        <f>G391+H391</f>
        <v>0</v>
      </c>
      <c r="J391" s="23" t="s">
        <v>49</v>
      </c>
      <c r="K391" s="25">
        <v>0</v>
      </c>
      <c r="L391" s="25">
        <v>0</v>
      </c>
      <c r="M391" s="25">
        <v>0</v>
      </c>
      <c r="N391" s="25">
        <v>0</v>
      </c>
      <c r="O391" s="25">
        <f>SUM(K391:N391)</f>
        <v>0</v>
      </c>
      <c r="P391" s="25">
        <v>93.49</v>
      </c>
      <c r="Q391" s="26">
        <f>O391+P391</f>
        <v>93.49</v>
      </c>
      <c r="R391" s="17" t="s">
        <v>50</v>
      </c>
    </row>
    <row r="392" spans="1:18" s="21" customFormat="1" ht="15" customHeight="1">
      <c r="A392" s="18"/>
      <c r="B392" s="17" t="s">
        <v>227</v>
      </c>
      <c r="C392" s="25">
        <v>0</v>
      </c>
      <c r="D392" s="25">
        <v>0</v>
      </c>
      <c r="E392" s="25">
        <v>0</v>
      </c>
      <c r="F392" s="25">
        <v>0</v>
      </c>
      <c r="G392" s="25">
        <f>SUM(C392:F392)</f>
        <v>0</v>
      </c>
      <c r="H392" s="25">
        <v>0</v>
      </c>
      <c r="I392" s="22">
        <f>G392+H392</f>
        <v>0</v>
      </c>
      <c r="J392" s="23" t="s">
        <v>49</v>
      </c>
      <c r="K392" s="25">
        <v>0</v>
      </c>
      <c r="L392" s="25">
        <v>0</v>
      </c>
      <c r="M392" s="25">
        <v>0</v>
      </c>
      <c r="N392" s="25">
        <v>0</v>
      </c>
      <c r="O392" s="25">
        <f>SUM(K392:N392)</f>
        <v>0</v>
      </c>
      <c r="P392" s="25">
        <v>166.43</v>
      </c>
      <c r="Q392" s="26">
        <f>O392+P392</f>
        <v>166.43</v>
      </c>
      <c r="R392" s="17" t="s">
        <v>50</v>
      </c>
    </row>
    <row r="393" spans="1:18" s="21" customFormat="1" ht="15" customHeight="1">
      <c r="A393" s="18"/>
      <c r="B393" s="17" t="s">
        <v>258</v>
      </c>
      <c r="C393" s="25">
        <v>0</v>
      </c>
      <c r="D393" s="25">
        <v>0</v>
      </c>
      <c r="E393" s="25">
        <v>0</v>
      </c>
      <c r="F393" s="25">
        <v>0</v>
      </c>
      <c r="G393" s="25">
        <f>SUM(C393:F393)</f>
        <v>0</v>
      </c>
      <c r="H393" s="25">
        <v>0</v>
      </c>
      <c r="I393" s="22">
        <f>G393+H393</f>
        <v>0</v>
      </c>
      <c r="J393" s="23" t="s">
        <v>49</v>
      </c>
      <c r="K393" s="25">
        <v>0</v>
      </c>
      <c r="L393" s="25">
        <v>0</v>
      </c>
      <c r="M393" s="25">
        <v>0</v>
      </c>
      <c r="N393" s="25">
        <v>0</v>
      </c>
      <c r="O393" s="25">
        <f>SUM(K393:N393)</f>
        <v>0</v>
      </c>
      <c r="P393" s="25">
        <v>375.53</v>
      </c>
      <c r="Q393" s="26">
        <f>O393+P393</f>
        <v>375.53</v>
      </c>
      <c r="R393" s="17" t="s">
        <v>50</v>
      </c>
    </row>
    <row r="394" spans="1:18" s="21" customFormat="1" ht="9" customHeight="1">
      <c r="A394" s="17"/>
      <c r="B394" s="18"/>
      <c r="C394" s="25"/>
      <c r="D394" s="25"/>
      <c r="E394" s="25"/>
      <c r="F394" s="25"/>
      <c r="G394" s="25"/>
      <c r="H394" s="25"/>
      <c r="I394" s="22"/>
      <c r="J394" s="23"/>
      <c r="K394" s="24"/>
      <c r="L394" s="24"/>
      <c r="M394" s="24"/>
      <c r="N394" s="24"/>
      <c r="O394" s="25"/>
      <c r="P394" s="24"/>
      <c r="Q394" s="26"/>
      <c r="R394" s="18"/>
    </row>
    <row r="395" spans="1:18" s="21" customFormat="1" ht="15" customHeight="1">
      <c r="A395" s="17" t="s">
        <v>296</v>
      </c>
      <c r="B395" s="18"/>
      <c r="C395" s="25">
        <v>9.68</v>
      </c>
      <c r="D395" s="25">
        <v>53.47</v>
      </c>
      <c r="E395" s="25">
        <v>569.15</v>
      </c>
      <c r="F395" s="25">
        <v>348.82</v>
      </c>
      <c r="G395" s="25">
        <f>SUM(C395:F395)</f>
        <v>981.1199999999999</v>
      </c>
      <c r="H395" s="25">
        <v>504.15</v>
      </c>
      <c r="I395" s="22">
        <f>G395+H395</f>
        <v>1485.27</v>
      </c>
      <c r="J395" s="23"/>
      <c r="K395" s="25">
        <v>9.68</v>
      </c>
      <c r="L395" s="25">
        <v>52.97</v>
      </c>
      <c r="M395" s="25">
        <v>570.15</v>
      </c>
      <c r="N395" s="25">
        <v>349.82</v>
      </c>
      <c r="O395" s="25">
        <f>SUM(K395:N395)</f>
        <v>982.6199999999999</v>
      </c>
      <c r="P395" s="25">
        <v>531.06</v>
      </c>
      <c r="Q395" s="26">
        <f>O395+P395</f>
        <v>1513.6799999999998</v>
      </c>
      <c r="R395" s="18"/>
    </row>
    <row r="396" spans="1:18" s="21" customFormat="1" ht="15" customHeight="1">
      <c r="A396" s="18"/>
      <c r="B396" s="17" t="s">
        <v>297</v>
      </c>
      <c r="C396" s="25">
        <v>0</v>
      </c>
      <c r="D396" s="25">
        <v>0</v>
      </c>
      <c r="E396" s="25">
        <v>0</v>
      </c>
      <c r="F396" s="25">
        <v>0</v>
      </c>
      <c r="G396" s="25">
        <f>SUM(C396:F396)</f>
        <v>0</v>
      </c>
      <c r="H396" s="25">
        <v>0</v>
      </c>
      <c r="I396" s="22">
        <f>G396+H396</f>
        <v>0</v>
      </c>
      <c r="J396" s="23" t="s">
        <v>49</v>
      </c>
      <c r="K396" s="25">
        <v>7.11</v>
      </c>
      <c r="L396" s="25">
        <v>35.36</v>
      </c>
      <c r="M396" s="25">
        <v>271.1</v>
      </c>
      <c r="N396" s="25">
        <v>182.46</v>
      </c>
      <c r="O396" s="25">
        <f>SUM(K396:N396)</f>
        <v>496.0300000000001</v>
      </c>
      <c r="P396" s="25">
        <v>270.78</v>
      </c>
      <c r="Q396" s="26">
        <f>O396+P396</f>
        <v>766.8100000000001</v>
      </c>
      <c r="R396" s="17" t="s">
        <v>50</v>
      </c>
    </row>
    <row r="397" spans="1:18" s="21" customFormat="1" ht="15" customHeight="1">
      <c r="A397" s="18"/>
      <c r="B397" s="17" t="s">
        <v>298</v>
      </c>
      <c r="C397" s="25">
        <v>0</v>
      </c>
      <c r="D397" s="25">
        <v>0</v>
      </c>
      <c r="E397" s="25">
        <v>0</v>
      </c>
      <c r="F397" s="25">
        <v>0</v>
      </c>
      <c r="G397" s="25">
        <f>SUM(C397:F397)</f>
        <v>0</v>
      </c>
      <c r="H397" s="25">
        <v>0</v>
      </c>
      <c r="I397" s="22">
        <f>G397+H397</f>
        <v>0</v>
      </c>
      <c r="J397" s="23" t="s">
        <v>49</v>
      </c>
      <c r="K397" s="25">
        <v>1.26</v>
      </c>
      <c r="L397" s="25">
        <v>10.16</v>
      </c>
      <c r="M397" s="25">
        <v>138.03</v>
      </c>
      <c r="N397" s="25">
        <v>76.07</v>
      </c>
      <c r="O397" s="25">
        <f>SUM(K397:N397)</f>
        <v>225.51999999999998</v>
      </c>
      <c r="P397" s="25">
        <v>122.82</v>
      </c>
      <c r="Q397" s="26">
        <f>O397+P397</f>
        <v>348.34</v>
      </c>
      <c r="R397" s="17" t="s">
        <v>50</v>
      </c>
    </row>
    <row r="398" spans="1:18" s="21" customFormat="1" ht="15" customHeight="1">
      <c r="A398" s="18"/>
      <c r="B398" s="17" t="s">
        <v>299</v>
      </c>
      <c r="C398" s="25">
        <v>0</v>
      </c>
      <c r="D398" s="25">
        <v>0</v>
      </c>
      <c r="E398" s="25">
        <v>0</v>
      </c>
      <c r="F398" s="25">
        <v>0</v>
      </c>
      <c r="G398" s="25">
        <f>SUM(C398:F398)</f>
        <v>0</v>
      </c>
      <c r="H398" s="25">
        <v>0</v>
      </c>
      <c r="I398" s="22">
        <f>G398+H398</f>
        <v>0</v>
      </c>
      <c r="J398" s="23" t="s">
        <v>49</v>
      </c>
      <c r="K398" s="25">
        <v>1.31</v>
      </c>
      <c r="L398" s="25">
        <v>7.45</v>
      </c>
      <c r="M398" s="25">
        <v>161.02</v>
      </c>
      <c r="N398" s="25">
        <v>91.29</v>
      </c>
      <c r="O398" s="25">
        <f>SUM(K398:N398)</f>
        <v>261.07</v>
      </c>
      <c r="P398" s="25">
        <v>137.46</v>
      </c>
      <c r="Q398" s="26">
        <f>O398+P398</f>
        <v>398.53</v>
      </c>
      <c r="R398" s="17" t="s">
        <v>50</v>
      </c>
    </row>
    <row r="399" spans="1:18" s="21" customFormat="1" ht="9" customHeight="1">
      <c r="A399" s="17"/>
      <c r="B399" s="18"/>
      <c r="C399" s="25"/>
      <c r="D399" s="25"/>
      <c r="E399" s="25"/>
      <c r="F399" s="25"/>
      <c r="G399" s="25"/>
      <c r="H399" s="25"/>
      <c r="I399" s="22"/>
      <c r="J399" s="23"/>
      <c r="K399" s="24"/>
      <c r="L399" s="24"/>
      <c r="M399" s="24"/>
      <c r="N399" s="24"/>
      <c r="O399" s="24"/>
      <c r="P399" s="24"/>
      <c r="Q399" s="27"/>
      <c r="R399" s="18"/>
    </row>
    <row r="400" spans="1:18" s="21" customFormat="1" ht="9" customHeight="1">
      <c r="A400" s="17"/>
      <c r="B400" s="18"/>
      <c r="C400" s="25"/>
      <c r="D400" s="25"/>
      <c r="E400" s="25"/>
      <c r="F400" s="25"/>
      <c r="G400" s="25"/>
      <c r="H400" s="25"/>
      <c r="I400" s="22"/>
      <c r="J400" s="23"/>
      <c r="K400" s="24"/>
      <c r="L400" s="24"/>
      <c r="M400" s="24"/>
      <c r="N400" s="24"/>
      <c r="O400" s="24"/>
      <c r="P400" s="24"/>
      <c r="Q400" s="27"/>
      <c r="R400" s="18"/>
    </row>
    <row r="401" spans="1:18" s="21" customFormat="1" ht="15" customHeight="1">
      <c r="A401" s="28" t="s">
        <v>300</v>
      </c>
      <c r="B401" s="18"/>
      <c r="C401" s="25"/>
      <c r="D401" s="25"/>
      <c r="E401" s="25"/>
      <c r="F401" s="25"/>
      <c r="G401" s="25"/>
      <c r="H401" s="25"/>
      <c r="I401" s="22"/>
      <c r="J401" s="23"/>
      <c r="K401" s="24"/>
      <c r="L401" s="24"/>
      <c r="M401" s="24"/>
      <c r="N401" s="24"/>
      <c r="O401" s="24"/>
      <c r="P401" s="24"/>
      <c r="Q401" s="27"/>
      <c r="R401" s="18"/>
    </row>
    <row r="402" spans="1:18" s="21" customFormat="1" ht="15" customHeight="1">
      <c r="A402" s="17" t="s">
        <v>301</v>
      </c>
      <c r="B402" s="18"/>
      <c r="C402" s="25">
        <v>0</v>
      </c>
      <c r="D402" s="25">
        <v>0</v>
      </c>
      <c r="E402" s="25">
        <v>0</v>
      </c>
      <c r="F402" s="25">
        <v>0</v>
      </c>
      <c r="G402" s="25">
        <f>SUM(C402:F402)</f>
        <v>0</v>
      </c>
      <c r="H402" s="25">
        <v>700.09</v>
      </c>
      <c r="I402" s="22">
        <f>G402+H402</f>
        <v>700.09</v>
      </c>
      <c r="J402" s="23"/>
      <c r="K402" s="25">
        <v>0</v>
      </c>
      <c r="L402" s="25">
        <v>0</v>
      </c>
      <c r="M402" s="25">
        <v>0</v>
      </c>
      <c r="N402" s="25">
        <v>0</v>
      </c>
      <c r="O402" s="25">
        <f>SUM(K402:N402)</f>
        <v>0</v>
      </c>
      <c r="P402" s="25">
        <v>0</v>
      </c>
      <c r="Q402" s="26">
        <f>O402+P402</f>
        <v>0</v>
      </c>
      <c r="R402" s="18"/>
    </row>
    <row r="403" spans="1:18" s="21" customFormat="1" ht="15" customHeight="1">
      <c r="A403" s="17" t="s">
        <v>302</v>
      </c>
      <c r="B403" s="18"/>
      <c r="C403" s="25">
        <v>0</v>
      </c>
      <c r="D403" s="25">
        <v>0</v>
      </c>
      <c r="E403" s="25">
        <v>0</v>
      </c>
      <c r="F403" s="25">
        <v>0</v>
      </c>
      <c r="G403" s="25">
        <f>SUM(C403:F403)</f>
        <v>0</v>
      </c>
      <c r="H403" s="25">
        <v>3267.54</v>
      </c>
      <c r="I403" s="22">
        <f>G403+H403</f>
        <v>3267.54</v>
      </c>
      <c r="J403" s="23"/>
      <c r="K403" s="25">
        <v>0</v>
      </c>
      <c r="L403" s="25">
        <v>0</v>
      </c>
      <c r="M403" s="25">
        <v>0</v>
      </c>
      <c r="N403" s="25">
        <v>0</v>
      </c>
      <c r="O403" s="25">
        <f>SUM(K403:N403)</f>
        <v>0</v>
      </c>
      <c r="P403" s="25">
        <v>0</v>
      </c>
      <c r="Q403" s="26">
        <f>O403+P403</f>
        <v>0</v>
      </c>
      <c r="R403" s="18"/>
    </row>
    <row r="404" spans="1:18" s="21" customFormat="1" ht="15" customHeight="1">
      <c r="A404" s="17" t="s">
        <v>303</v>
      </c>
      <c r="B404" s="18"/>
      <c r="C404" s="25">
        <v>0</v>
      </c>
      <c r="D404" s="25">
        <v>0</v>
      </c>
      <c r="E404" s="25">
        <v>0</v>
      </c>
      <c r="F404" s="25">
        <v>0</v>
      </c>
      <c r="G404" s="25">
        <f>SUM(C404:F404)</f>
        <v>0</v>
      </c>
      <c r="H404" s="25">
        <v>517.58</v>
      </c>
      <c r="I404" s="22">
        <f>G404+H404</f>
        <v>517.58</v>
      </c>
      <c r="J404" s="23"/>
      <c r="K404" s="25">
        <v>0</v>
      </c>
      <c r="L404" s="25">
        <v>0</v>
      </c>
      <c r="M404" s="25">
        <v>0</v>
      </c>
      <c r="N404" s="25">
        <v>0</v>
      </c>
      <c r="O404" s="25">
        <f>SUM(K404:N404)</f>
        <v>0</v>
      </c>
      <c r="P404" s="25">
        <v>0</v>
      </c>
      <c r="Q404" s="26">
        <f>O404+P404</f>
        <v>0</v>
      </c>
      <c r="R404" s="18"/>
    </row>
    <row r="405" spans="1:18" s="21" customFormat="1" ht="9" customHeight="1">
      <c r="A405" s="17"/>
      <c r="B405" s="18"/>
      <c r="C405" s="25"/>
      <c r="D405" s="25"/>
      <c r="E405" s="25"/>
      <c r="F405" s="25"/>
      <c r="G405" s="25"/>
      <c r="H405" s="25"/>
      <c r="I405" s="22"/>
      <c r="J405" s="23"/>
      <c r="K405" s="24"/>
      <c r="L405" s="24"/>
      <c r="M405" s="24"/>
      <c r="N405" s="24"/>
      <c r="O405" s="24"/>
      <c r="P405" s="24"/>
      <c r="Q405" s="27"/>
      <c r="R405" s="18"/>
    </row>
    <row r="406" spans="1:18" s="21" customFormat="1" ht="15" customHeight="1">
      <c r="A406" s="28" t="s">
        <v>304</v>
      </c>
      <c r="B406" s="18"/>
      <c r="C406" s="25"/>
      <c r="D406" s="25"/>
      <c r="E406" s="25"/>
      <c r="F406" s="25"/>
      <c r="G406" s="25"/>
      <c r="H406" s="25"/>
      <c r="I406" s="22"/>
      <c r="J406" s="23"/>
      <c r="K406" s="24"/>
      <c r="L406" s="24"/>
      <c r="M406" s="24"/>
      <c r="N406" s="24"/>
      <c r="O406" s="24"/>
      <c r="P406" s="24"/>
      <c r="Q406" s="27"/>
      <c r="R406" s="18"/>
    </row>
    <row r="407" spans="1:18" s="21" customFormat="1" ht="15" customHeight="1">
      <c r="A407" s="17" t="s">
        <v>305</v>
      </c>
      <c r="B407" s="18"/>
      <c r="C407" s="25">
        <v>0</v>
      </c>
      <c r="D407" s="25">
        <v>0</v>
      </c>
      <c r="E407" s="25">
        <v>0</v>
      </c>
      <c r="F407" s="25">
        <v>84.31</v>
      </c>
      <c r="G407" s="25">
        <f aca="true" t="shared" si="52" ref="G407:G417">SUM(C407:F407)</f>
        <v>84.31</v>
      </c>
      <c r="H407" s="25">
        <v>22.83</v>
      </c>
      <c r="I407" s="22">
        <f aca="true" t="shared" si="53" ref="I407:I417">G407+H407</f>
        <v>107.14</v>
      </c>
      <c r="J407" s="23"/>
      <c r="K407" s="25">
        <v>0</v>
      </c>
      <c r="L407" s="25">
        <v>0</v>
      </c>
      <c r="M407" s="25">
        <v>0</v>
      </c>
      <c r="N407" s="25">
        <v>0</v>
      </c>
      <c r="O407" s="25">
        <f>SUM(K407:N407)</f>
        <v>0</v>
      </c>
      <c r="P407" s="25">
        <v>0</v>
      </c>
      <c r="Q407" s="26">
        <f>O407+P407</f>
        <v>0</v>
      </c>
      <c r="R407" s="18"/>
    </row>
    <row r="408" spans="1:18" s="21" customFormat="1" ht="15" customHeight="1">
      <c r="A408" s="17" t="s">
        <v>306</v>
      </c>
      <c r="B408" s="18"/>
      <c r="C408" s="25">
        <v>0</v>
      </c>
      <c r="D408" s="25">
        <v>0</v>
      </c>
      <c r="E408" s="25">
        <v>0</v>
      </c>
      <c r="F408" s="25">
        <v>0</v>
      </c>
      <c r="G408" s="25">
        <f t="shared" si="52"/>
        <v>0</v>
      </c>
      <c r="H408" s="25">
        <v>71.76</v>
      </c>
      <c r="I408" s="22">
        <f t="shared" si="53"/>
        <v>71.76</v>
      </c>
      <c r="J408" s="23"/>
      <c r="K408" s="25">
        <v>0</v>
      </c>
      <c r="L408" s="25">
        <v>0</v>
      </c>
      <c r="M408" s="25">
        <v>0</v>
      </c>
      <c r="N408" s="25">
        <v>0</v>
      </c>
      <c r="O408" s="25">
        <f>SUM(K408:N408)</f>
        <v>0</v>
      </c>
      <c r="P408" s="25">
        <v>0</v>
      </c>
      <c r="Q408" s="26">
        <f>O408+P408</f>
        <v>0</v>
      </c>
      <c r="R408" s="18"/>
    </row>
    <row r="409" spans="1:18" s="21" customFormat="1" ht="15" customHeight="1">
      <c r="A409" s="17" t="s">
        <v>307</v>
      </c>
      <c r="B409" s="18"/>
      <c r="C409" s="25">
        <v>0</v>
      </c>
      <c r="D409" s="25">
        <v>0</v>
      </c>
      <c r="E409" s="25">
        <v>0</v>
      </c>
      <c r="F409" s="25">
        <v>0</v>
      </c>
      <c r="G409" s="25">
        <f t="shared" si="52"/>
        <v>0</v>
      </c>
      <c r="H409" s="25">
        <v>39.42</v>
      </c>
      <c r="I409" s="22">
        <f t="shared" si="53"/>
        <v>39.42</v>
      </c>
      <c r="J409" s="23"/>
      <c r="K409" s="25">
        <v>0</v>
      </c>
      <c r="L409" s="25">
        <v>0</v>
      </c>
      <c r="M409" s="25">
        <v>0</v>
      </c>
      <c r="N409" s="25">
        <v>0</v>
      </c>
      <c r="O409" s="25">
        <f>SUM(K409:N409)</f>
        <v>0</v>
      </c>
      <c r="P409" s="25">
        <v>0</v>
      </c>
      <c r="Q409" s="26">
        <f>O409+P409</f>
        <v>0</v>
      </c>
      <c r="R409" s="18"/>
    </row>
    <row r="410" spans="1:19" s="21" customFormat="1" ht="15" customHeight="1">
      <c r="A410" s="17" t="s">
        <v>308</v>
      </c>
      <c r="B410" s="18"/>
      <c r="C410" s="25">
        <v>0</v>
      </c>
      <c r="D410" s="25">
        <v>0</v>
      </c>
      <c r="E410" s="25">
        <v>0</v>
      </c>
      <c r="F410" s="25">
        <v>26.05</v>
      </c>
      <c r="G410" s="25">
        <f t="shared" si="52"/>
        <v>26.05</v>
      </c>
      <c r="H410" s="25">
        <v>123.13</v>
      </c>
      <c r="I410" s="22">
        <f t="shared" si="53"/>
        <v>149.18</v>
      </c>
      <c r="J410" s="23"/>
      <c r="K410" s="25">
        <v>0</v>
      </c>
      <c r="L410" s="25">
        <v>0</v>
      </c>
      <c r="M410" s="25">
        <v>0</v>
      </c>
      <c r="N410" s="25">
        <v>0</v>
      </c>
      <c r="O410" s="25">
        <f>SUM(K410:N410)</f>
        <v>0</v>
      </c>
      <c r="P410" s="25">
        <v>0</v>
      </c>
      <c r="Q410" s="26">
        <f>O410+P410</f>
        <v>0</v>
      </c>
      <c r="R410" s="25"/>
      <c r="S410" s="25"/>
    </row>
    <row r="411" spans="1:19" s="21" customFormat="1" ht="15" customHeight="1">
      <c r="A411" s="17" t="s">
        <v>309</v>
      </c>
      <c r="B411" s="18"/>
      <c r="C411" s="25">
        <v>0</v>
      </c>
      <c r="D411" s="25">
        <v>0</v>
      </c>
      <c r="E411" s="25">
        <v>0</v>
      </c>
      <c r="F411" s="25">
        <v>0</v>
      </c>
      <c r="G411" s="25">
        <f t="shared" si="52"/>
        <v>0</v>
      </c>
      <c r="H411" s="25">
        <v>29.34</v>
      </c>
      <c r="I411" s="22">
        <f t="shared" si="53"/>
        <v>29.34</v>
      </c>
      <c r="J411" s="23"/>
      <c r="K411" s="25"/>
      <c r="L411" s="25"/>
      <c r="M411" s="25"/>
      <c r="N411" s="25"/>
      <c r="O411" s="25"/>
      <c r="P411" s="25"/>
      <c r="Q411" s="26"/>
      <c r="R411" s="25"/>
      <c r="S411" s="25"/>
    </row>
    <row r="412" spans="1:19" s="21" customFormat="1" ht="15" customHeight="1">
      <c r="A412" s="17" t="s">
        <v>310</v>
      </c>
      <c r="B412" s="18"/>
      <c r="C412" s="25">
        <v>0</v>
      </c>
      <c r="D412" s="25">
        <v>0</v>
      </c>
      <c r="E412" s="25">
        <v>0</v>
      </c>
      <c r="F412" s="25">
        <v>0</v>
      </c>
      <c r="G412" s="25">
        <f t="shared" si="52"/>
        <v>0</v>
      </c>
      <c r="H412" s="25">
        <v>21.55</v>
      </c>
      <c r="I412" s="22">
        <f t="shared" si="53"/>
        <v>21.55</v>
      </c>
      <c r="J412" s="23"/>
      <c r="K412" s="25">
        <v>0</v>
      </c>
      <c r="L412" s="25">
        <v>0</v>
      </c>
      <c r="M412" s="25">
        <v>0</v>
      </c>
      <c r="N412" s="25">
        <v>0</v>
      </c>
      <c r="O412" s="25">
        <f>SUM(K412:N412)</f>
        <v>0</v>
      </c>
      <c r="P412" s="25">
        <v>0</v>
      </c>
      <c r="Q412" s="26">
        <f>O412+P412</f>
        <v>0</v>
      </c>
      <c r="R412" s="25"/>
      <c r="S412" s="25"/>
    </row>
    <row r="413" spans="1:19" s="21" customFormat="1" ht="15" customHeight="1">
      <c r="A413" s="17" t="s">
        <v>311</v>
      </c>
      <c r="B413" s="18"/>
      <c r="C413" s="25">
        <v>0</v>
      </c>
      <c r="D413" s="25">
        <v>0</v>
      </c>
      <c r="E413" s="25">
        <v>0</v>
      </c>
      <c r="F413" s="25">
        <v>0.76</v>
      </c>
      <c r="G413" s="25">
        <f t="shared" si="52"/>
        <v>0.76</v>
      </c>
      <c r="H413" s="25">
        <v>47.56</v>
      </c>
      <c r="I413" s="22">
        <f t="shared" si="53"/>
        <v>48.32</v>
      </c>
      <c r="J413" s="23"/>
      <c r="K413" s="25">
        <v>0</v>
      </c>
      <c r="L413" s="25">
        <v>0</v>
      </c>
      <c r="M413" s="25">
        <v>0</v>
      </c>
      <c r="N413" s="25">
        <v>0</v>
      </c>
      <c r="O413" s="25">
        <f>SUM(K413:N413)</f>
        <v>0</v>
      </c>
      <c r="P413" s="25">
        <v>0</v>
      </c>
      <c r="Q413" s="26">
        <f>O413+P413</f>
        <v>0</v>
      </c>
      <c r="R413" s="25"/>
      <c r="S413" s="25"/>
    </row>
    <row r="414" spans="1:19" s="21" customFormat="1" ht="15" customHeight="1">
      <c r="A414" s="17" t="s">
        <v>312</v>
      </c>
      <c r="B414" s="18"/>
      <c r="C414" s="25">
        <v>0</v>
      </c>
      <c r="D414" s="25">
        <v>0</v>
      </c>
      <c r="E414" s="25">
        <v>146.5</v>
      </c>
      <c r="F414" s="25">
        <v>0</v>
      </c>
      <c r="G414" s="25">
        <f t="shared" si="52"/>
        <v>146.5</v>
      </c>
      <c r="H414" s="25">
        <v>0</v>
      </c>
      <c r="I414" s="22">
        <f t="shared" si="53"/>
        <v>146.5</v>
      </c>
      <c r="J414" s="23"/>
      <c r="K414" s="25">
        <v>0</v>
      </c>
      <c r="L414" s="25">
        <v>0</v>
      </c>
      <c r="M414" s="25">
        <v>0</v>
      </c>
      <c r="N414" s="25">
        <v>0</v>
      </c>
      <c r="O414" s="25">
        <f>SUM(K414:N414)</f>
        <v>0</v>
      </c>
      <c r="P414" s="25">
        <v>0</v>
      </c>
      <c r="Q414" s="26">
        <f>O414+P414</f>
        <v>0</v>
      </c>
      <c r="R414" s="25"/>
      <c r="S414" s="25"/>
    </row>
    <row r="415" spans="1:18" s="21" customFormat="1" ht="15" customHeight="1">
      <c r="A415" s="17" t="s">
        <v>313</v>
      </c>
      <c r="B415" s="18"/>
      <c r="C415" s="25">
        <v>0</v>
      </c>
      <c r="D415" s="25">
        <v>0</v>
      </c>
      <c r="E415" s="25">
        <v>92.38</v>
      </c>
      <c r="F415" s="25">
        <v>0</v>
      </c>
      <c r="G415" s="25">
        <f t="shared" si="52"/>
        <v>92.38</v>
      </c>
      <c r="H415" s="25">
        <v>0</v>
      </c>
      <c r="I415" s="22">
        <f t="shared" si="53"/>
        <v>92.38</v>
      </c>
      <c r="J415" s="23"/>
      <c r="K415" s="25">
        <v>0</v>
      </c>
      <c r="L415" s="25">
        <v>0</v>
      </c>
      <c r="M415" s="25">
        <v>0</v>
      </c>
      <c r="N415" s="25">
        <v>0</v>
      </c>
      <c r="O415" s="25">
        <f>SUM(K415:N415)</f>
        <v>0</v>
      </c>
      <c r="P415" s="25">
        <v>0</v>
      </c>
      <c r="Q415" s="26">
        <f>O415+P415</f>
        <v>0</v>
      </c>
      <c r="R415" s="18"/>
    </row>
    <row r="416" spans="1:18" s="21" customFormat="1" ht="15" customHeight="1">
      <c r="A416" s="17" t="s">
        <v>314</v>
      </c>
      <c r="B416" s="18"/>
      <c r="C416" s="25">
        <v>0</v>
      </c>
      <c r="D416" s="25">
        <v>11</v>
      </c>
      <c r="E416" s="25">
        <v>51.98</v>
      </c>
      <c r="F416" s="25">
        <v>0</v>
      </c>
      <c r="G416" s="25">
        <f t="shared" si="52"/>
        <v>62.98</v>
      </c>
      <c r="H416" s="25">
        <v>0</v>
      </c>
      <c r="I416" s="22">
        <f t="shared" si="53"/>
        <v>62.98</v>
      </c>
      <c r="J416" s="23"/>
      <c r="K416" s="25">
        <v>0</v>
      </c>
      <c r="L416" s="25">
        <v>0</v>
      </c>
      <c r="M416" s="25">
        <v>0</v>
      </c>
      <c r="N416" s="25">
        <v>0</v>
      </c>
      <c r="O416" s="25">
        <f>SUM(K416:N416)</f>
        <v>0</v>
      </c>
      <c r="P416" s="25">
        <v>0</v>
      </c>
      <c r="Q416" s="26">
        <f>O416+P416</f>
        <v>0</v>
      </c>
      <c r="R416" s="18"/>
    </row>
    <row r="417" spans="1:18" s="21" customFormat="1" ht="15" customHeight="1">
      <c r="A417" s="29" t="s">
        <v>315</v>
      </c>
      <c r="B417" s="18"/>
      <c r="C417" s="25">
        <v>0</v>
      </c>
      <c r="D417" s="25">
        <v>0</v>
      </c>
      <c r="E417" s="25">
        <v>0</v>
      </c>
      <c r="F417" s="25">
        <v>0</v>
      </c>
      <c r="G417" s="25">
        <f t="shared" si="52"/>
        <v>0</v>
      </c>
      <c r="H417" s="25">
        <v>32.93</v>
      </c>
      <c r="I417" s="22">
        <f t="shared" si="53"/>
        <v>32.93</v>
      </c>
      <c r="J417" s="23"/>
      <c r="K417" s="25"/>
      <c r="L417" s="25"/>
      <c r="M417" s="25"/>
      <c r="N417" s="25"/>
      <c r="O417" s="25"/>
      <c r="P417" s="25"/>
      <c r="Q417" s="26"/>
      <c r="R417" s="18"/>
    </row>
    <row r="418" spans="1:18" s="21" customFormat="1" ht="9" customHeight="1">
      <c r="A418" s="17"/>
      <c r="B418" s="18"/>
      <c r="C418" s="25"/>
      <c r="D418" s="25"/>
      <c r="E418" s="25"/>
      <c r="F418" s="25"/>
      <c r="G418" s="25"/>
      <c r="H418" s="25"/>
      <c r="I418" s="22"/>
      <c r="J418" s="23"/>
      <c r="K418" s="24"/>
      <c r="L418" s="24"/>
      <c r="M418" s="24"/>
      <c r="N418" s="24"/>
      <c r="O418" s="24"/>
      <c r="P418" s="24"/>
      <c r="Q418" s="27"/>
      <c r="R418" s="18"/>
    </row>
    <row r="419" spans="1:18" s="21" customFormat="1" ht="9" customHeight="1">
      <c r="A419" s="17"/>
      <c r="B419" s="18"/>
      <c r="C419" s="25"/>
      <c r="D419" s="25"/>
      <c r="E419" s="25"/>
      <c r="F419" s="25"/>
      <c r="G419" s="25"/>
      <c r="H419" s="25"/>
      <c r="I419" s="26"/>
      <c r="J419" s="23"/>
      <c r="K419" s="24"/>
      <c r="L419" s="24"/>
      <c r="M419" s="24"/>
      <c r="N419" s="24"/>
      <c r="O419" s="24"/>
      <c r="P419" s="24"/>
      <c r="Q419" s="27"/>
      <c r="R419" s="18"/>
    </row>
    <row r="420" spans="1:18" ht="14.25">
      <c r="A420" s="30"/>
      <c r="B420" s="30"/>
      <c r="C420" s="30"/>
      <c r="D420" s="30"/>
      <c r="E420" s="30"/>
      <c r="F420" s="30"/>
      <c r="G420" s="31" t="s">
        <v>316</v>
      </c>
      <c r="H420" s="30"/>
      <c r="I420" s="32">
        <v>13.77</v>
      </c>
      <c r="J420" s="30"/>
      <c r="K420" s="30"/>
      <c r="L420" s="30"/>
      <c r="M420" s="30"/>
      <c r="N420" s="18"/>
      <c r="O420" s="33" t="s">
        <v>317</v>
      </c>
      <c r="P420" s="30"/>
      <c r="Q420" s="32">
        <v>1.26</v>
      </c>
      <c r="R420" s="30"/>
    </row>
    <row r="421" spans="1:18" ht="14.25">
      <c r="A421" s="30"/>
      <c r="B421" s="30"/>
      <c r="C421" s="30"/>
      <c r="D421" s="30"/>
      <c r="E421" s="30"/>
      <c r="F421" s="30"/>
      <c r="G421" s="31" t="s">
        <v>318</v>
      </c>
      <c r="H421" s="30"/>
      <c r="I421" s="32">
        <v>1075.2779661016946</v>
      </c>
      <c r="J421" s="30"/>
      <c r="K421" s="30"/>
      <c r="L421" s="30"/>
      <c r="M421" s="30"/>
      <c r="N421" s="18"/>
      <c r="O421" s="33" t="s">
        <v>319</v>
      </c>
      <c r="P421" s="30"/>
      <c r="Q421" s="32">
        <v>1078.4786516853935</v>
      </c>
      <c r="R421" s="30"/>
    </row>
    <row r="422" spans="1:18" ht="14.25">
      <c r="A422" s="30"/>
      <c r="B422" s="30"/>
      <c r="C422" s="30"/>
      <c r="D422" s="30"/>
      <c r="E422" s="30"/>
      <c r="F422" s="30"/>
      <c r="G422" s="31" t="s">
        <v>320</v>
      </c>
      <c r="H422" s="30"/>
      <c r="I422" s="32">
        <v>465.02</v>
      </c>
      <c r="J422" s="30"/>
      <c r="K422" s="30"/>
      <c r="L422" s="30"/>
      <c r="M422" s="30"/>
      <c r="N422" s="18"/>
      <c r="O422" s="33" t="s">
        <v>321</v>
      </c>
      <c r="P422" s="30"/>
      <c r="Q422" s="32">
        <v>604.47</v>
      </c>
      <c r="R422" s="30"/>
    </row>
    <row r="423" spans="1:18" ht="14.25">
      <c r="A423" s="30"/>
      <c r="B423" s="30"/>
      <c r="C423" s="30"/>
      <c r="D423" s="30"/>
      <c r="E423" s="30"/>
      <c r="F423" s="30"/>
      <c r="G423" s="31" t="s">
        <v>322</v>
      </c>
      <c r="H423" s="30"/>
      <c r="I423" s="32">
        <v>15418.17</v>
      </c>
      <c r="J423" s="30"/>
      <c r="K423" s="30"/>
      <c r="L423" s="30"/>
      <c r="M423" s="30"/>
      <c r="N423" s="18"/>
      <c r="O423" s="33" t="s">
        <v>323</v>
      </c>
      <c r="P423" s="30"/>
      <c r="Q423" s="32">
        <v>14526.48</v>
      </c>
      <c r="R423" s="30"/>
    </row>
    <row r="424" spans="1:18" s="21" customFormat="1" ht="9" customHeight="1">
      <c r="A424" s="17"/>
      <c r="B424" s="18"/>
      <c r="C424" s="25"/>
      <c r="D424" s="25"/>
      <c r="E424" s="25"/>
      <c r="F424" s="25"/>
      <c r="G424" s="25"/>
      <c r="H424" s="25"/>
      <c r="I424" s="24"/>
      <c r="J424" s="23"/>
      <c r="K424" s="24"/>
      <c r="L424" s="24"/>
      <c r="M424" s="24"/>
      <c r="N424" s="24"/>
      <c r="O424" s="24"/>
      <c r="P424" s="24"/>
      <c r="Q424" s="27"/>
      <c r="R424" s="18"/>
    </row>
    <row r="425" spans="1:18" ht="12.75">
      <c r="A425" s="33"/>
      <c r="B425" s="30"/>
      <c r="C425" s="30"/>
      <c r="D425" s="34"/>
      <c r="E425" s="34"/>
      <c r="F425" s="34"/>
      <c r="G425" s="34"/>
      <c r="H425" s="34"/>
      <c r="I425" s="30"/>
      <c r="J425" s="30"/>
      <c r="K425" s="34"/>
      <c r="L425" s="34"/>
      <c r="M425" s="34"/>
      <c r="N425" s="34"/>
      <c r="O425" s="34"/>
      <c r="P425" s="34"/>
      <c r="Q425" s="30"/>
      <c r="R425" s="30"/>
    </row>
    <row r="426" spans="1:18" ht="12.75">
      <c r="A426" s="33" t="s">
        <v>324</v>
      </c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</row>
    <row r="427" spans="1:18" ht="12.75">
      <c r="A427" s="33" t="s">
        <v>325</v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</row>
    <row r="428" spans="1:18" s="21" customFormat="1" ht="9" customHeight="1">
      <c r="A428" s="17"/>
      <c r="B428" s="18"/>
      <c r="C428" s="25"/>
      <c r="D428" s="25"/>
      <c r="E428" s="25"/>
      <c r="F428" s="25"/>
      <c r="G428" s="25"/>
      <c r="H428" s="25"/>
      <c r="I428" s="24"/>
      <c r="J428" s="23"/>
      <c r="K428" s="24"/>
      <c r="L428" s="24"/>
      <c r="M428" s="24"/>
      <c r="N428" s="24"/>
      <c r="O428" s="24"/>
      <c r="P428" s="24"/>
      <c r="Q428" s="27"/>
      <c r="R428" s="18"/>
    </row>
    <row r="429" spans="1:18" s="21" customFormat="1" ht="12" customHeight="1">
      <c r="A429" s="17" t="s">
        <v>326</v>
      </c>
      <c r="B429" s="18"/>
      <c r="C429" s="25"/>
      <c r="D429" s="25"/>
      <c r="E429" s="25"/>
      <c r="F429" s="25"/>
      <c r="G429" s="25"/>
      <c r="H429" s="25"/>
      <c r="I429" s="26"/>
      <c r="J429" s="23"/>
      <c r="K429" s="24"/>
      <c r="L429" s="24"/>
      <c r="M429" s="24"/>
      <c r="N429" s="24"/>
      <c r="O429" s="24"/>
      <c r="P429" s="24"/>
      <c r="Q429" s="27"/>
      <c r="R429" s="18"/>
    </row>
    <row r="430" spans="1:18" s="21" customFormat="1" ht="9.75" customHeight="1">
      <c r="A430" s="17"/>
      <c r="B430" s="18"/>
      <c r="C430" s="25"/>
      <c r="D430" s="25"/>
      <c r="E430" s="25"/>
      <c r="F430" s="25"/>
      <c r="G430" s="25"/>
      <c r="H430" s="25"/>
      <c r="I430" s="26"/>
      <c r="J430" s="23"/>
      <c r="K430" s="24"/>
      <c r="L430" s="24"/>
      <c r="M430" s="24"/>
      <c r="N430" s="24"/>
      <c r="O430" s="24"/>
      <c r="P430" s="24"/>
      <c r="Q430" s="27"/>
      <c r="R430" s="18"/>
    </row>
    <row r="431" spans="1:18" s="21" customFormat="1" ht="9.75" customHeight="1">
      <c r="A431" s="17"/>
      <c r="B431" s="18"/>
      <c r="C431" s="25"/>
      <c r="D431" s="25"/>
      <c r="E431" s="25"/>
      <c r="F431" s="25"/>
      <c r="G431" s="25"/>
      <c r="H431" s="25"/>
      <c r="I431" s="26"/>
      <c r="J431" s="23"/>
      <c r="K431" s="24"/>
      <c r="L431" s="24"/>
      <c r="M431" s="24"/>
      <c r="N431" s="24"/>
      <c r="O431" s="24"/>
      <c r="P431" s="24"/>
      <c r="Q431" s="27"/>
      <c r="R431" s="18"/>
    </row>
    <row r="432" spans="1:18" ht="12.75">
      <c r="A432" s="40" t="s">
        <v>327</v>
      </c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</row>
    <row r="433" spans="1:18" ht="7.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</row>
    <row r="434" spans="1:18" ht="12.75">
      <c r="A434" s="30"/>
      <c r="B434" s="33" t="s">
        <v>328</v>
      </c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</row>
    <row r="435" spans="1:18" ht="14.25">
      <c r="A435" s="30"/>
      <c r="B435" s="18" t="s">
        <v>329</v>
      </c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18" ht="14.25">
      <c r="A436" s="30"/>
      <c r="B436" s="18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18" ht="12.75">
      <c r="A437" s="36" t="s">
        <v>330</v>
      </c>
      <c r="B437" s="30"/>
      <c r="C437" s="37">
        <f>SUMIF($J$16:$J$417,"",$C$16:$C$417)</f>
        <v>1248.4799999999998</v>
      </c>
      <c r="D437" s="37">
        <f>SUMIF($J$16:$J$417,"",$D$16:$D$417)</f>
        <v>8192.529999999999</v>
      </c>
      <c r="E437" s="37">
        <f>SUMIF($J$16:$J$417,"",$E$16:$E$417)</f>
        <v>80816.33000000006</v>
      </c>
      <c r="F437" s="37">
        <f>SUMIF($J$16:$J$417,"",$F$16:$F$417)</f>
        <v>36653.27000000001</v>
      </c>
      <c r="G437" s="37">
        <f>SUMIF($J$16:$J$417,"",$G$16:$G$417)</f>
        <v>126910.60999999994</v>
      </c>
      <c r="H437" s="37">
        <f>SUMIF($J$16:$J$417,"",$H$16:$H$417)</f>
        <v>63413.59000000001</v>
      </c>
      <c r="I437" s="37">
        <f>SUMIF($J$16:$J$417,"",$I$16:$I$417)</f>
        <v>190324.19999999995</v>
      </c>
      <c r="J437" s="38"/>
      <c r="K437" s="37">
        <f>SUMIF($J$16:$J$417,"",$K$16:$K$417)</f>
        <v>1030.0700000000002</v>
      </c>
      <c r="L437" s="37">
        <f>SUMIF($J$16:$J$417,"",$L$16:$L$417)</f>
        <v>8210.119999999999</v>
      </c>
      <c r="M437" s="37">
        <f>SUMIF($J$16:$J$417,"",$M$16:$M$417)</f>
        <v>80874.55999999995</v>
      </c>
      <c r="N437" s="37">
        <f>SUMIF($J$16:$J$417,"",$N$16:$N$417)</f>
        <v>37002.21</v>
      </c>
      <c r="O437" s="37">
        <f>SUMIF($J$16:$J$417,"",$O$16:$O$417)</f>
        <v>127116.95999999996</v>
      </c>
      <c r="P437" s="37">
        <f>SUMIF($J$16:$J$417,"",$P$16:$P$417)</f>
        <v>64852.24</v>
      </c>
      <c r="Q437" s="37">
        <f>SUMIF($J$16:$J$417,"",$Q$16:$Q$417)</f>
        <v>191969.20000000004</v>
      </c>
      <c r="R437" s="33" t="s">
        <v>16</v>
      </c>
    </row>
    <row r="438" spans="1:18" ht="12.75">
      <c r="A438" s="30"/>
      <c r="B438" s="30"/>
      <c r="C438" s="30"/>
      <c r="D438" s="30"/>
      <c r="E438" s="30"/>
      <c r="F438" s="30"/>
      <c r="G438" s="30"/>
      <c r="H438" s="30"/>
      <c r="I438" s="37">
        <f>SUMIF($J$16:$J$398,"",$I$16:$I$398)</f>
        <v>185037.48999999993</v>
      </c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18" ht="12.75">
      <c r="A439" s="30"/>
      <c r="B439" s="30"/>
      <c r="C439" s="30"/>
      <c r="D439" s="30"/>
      <c r="E439" s="30"/>
      <c r="F439" s="30"/>
      <c r="G439" s="30"/>
      <c r="H439" s="30"/>
      <c r="I439" s="37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18" ht="12.75">
      <c r="A440" s="30"/>
      <c r="B440" s="30"/>
      <c r="C440" s="30"/>
      <c r="D440" s="30"/>
      <c r="E440" s="39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18" ht="12.7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18" ht="12.7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</row>
    <row r="443" spans="1:18" ht="12.7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18" ht="12.7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5" spans="1:18" ht="12.7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</row>
    <row r="446" spans="1:18" ht="12.7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</row>
    <row r="447" spans="1:18" ht="12.7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</row>
    <row r="448" spans="1:18" ht="12.7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</row>
    <row r="449" spans="1:18" ht="12.7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</row>
    <row r="450" spans="1:18" ht="12.7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</row>
  </sheetData>
  <sheetProtection/>
  <mergeCells count="9">
    <mergeCell ref="A432:R432"/>
    <mergeCell ref="A1:R1"/>
    <mergeCell ref="A2:R2"/>
    <mergeCell ref="A3:R3"/>
    <mergeCell ref="A4:R4"/>
    <mergeCell ref="A5:R5"/>
    <mergeCell ref="A7:R7"/>
    <mergeCell ref="C9:I9"/>
    <mergeCell ref="K9:Q9"/>
  </mergeCells>
  <printOptions/>
  <pageMargins left="0.35" right="0.35" top="0.58" bottom="0.37" header="0.25" footer="0.25"/>
  <pageSetup horizontalDpi="600" verticalDpi="600" orientation="landscape" scale="70" r:id="rId1"/>
  <headerFooter alignWithMargins="0">
    <oddHeader>&amp;R&amp;"Arial,Regular"February 11, 2011
Data as of: February 11, 2011</oddHeader>
    <oddFooter>&amp;C&amp;"Arial,Regular"Page &amp;P of &amp;N</oddFooter>
  </headerFooter>
  <rowBreaks count="1" manualBreakCount="1">
    <brk id="3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2011-02-14T13:51:01Z</cp:lastPrinted>
  <dcterms:created xsi:type="dcterms:W3CDTF">2011-02-14T13:47:35Z</dcterms:created>
  <dcterms:modified xsi:type="dcterms:W3CDTF">2011-02-14T13:51:09Z</dcterms:modified>
  <cp:category/>
  <cp:version/>
  <cp:contentType/>
  <cp:contentStatus/>
</cp:coreProperties>
</file>