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OPS\BDM\AIDS\Education Freedom Account\Reports Added to Website\"/>
    </mc:Choice>
  </mc:AlternateContent>
  <xr:revisionPtr revIDLastSave="0" documentId="13_ncr:1_{E268A796-6E45-4146-A642-0A846777DEB5}" xr6:coauthVersionLast="47" xr6:coauthVersionMax="47" xr10:uidLastSave="{00000000-0000-0000-0000-000000000000}"/>
  <bookViews>
    <workbookView xWindow="19090" yWindow="-110" windowWidth="19420" windowHeight="10420" xr2:uid="{4F6F7D31-F921-44F5-8CB1-32CFB73556E5}"/>
  </bookViews>
  <sheets>
    <sheet name="FY2023 EFA By Muni" sheetId="1" r:id="rId1"/>
  </sheets>
  <externalReferences>
    <externalReference r:id="rId2"/>
    <externalReference r:id="rId3"/>
    <externalReference r:id="rId4"/>
  </externalReferences>
  <definedNames>
    <definedName name="__123Graph_A" localSheetId="0" hidden="1">'[1]VALUES 2017'!#REF!</definedName>
    <definedName name="__123Graph_A" hidden="1">'[1]VALUES 2017'!#REF!</definedName>
    <definedName name="__123Graph_E" localSheetId="0" hidden="1">'[2]Equalized Valuation Per Pupil'!#REF!</definedName>
    <definedName name="__123Graph_E" hidden="1">'[2]Equalized Valuation Per Pupil'!#REF!</definedName>
    <definedName name="__123Graph_F" localSheetId="0" hidden="1">'[2]Equalized Valuation Per Pupil'!#REF!</definedName>
    <definedName name="__123Graph_F" hidden="1">'[2]Equalized Valuation Per Pupil'!#REF!</definedName>
    <definedName name="_D_" localSheetId="0">'[1]VALUES 2017'!#REF!</definedName>
    <definedName name="_D_">'[1]VALUES 2017'!#REF!</definedName>
    <definedName name="_E_" localSheetId="0">'[1]VALUES 2017'!#REF!</definedName>
    <definedName name="_E_">'[1]VALUES 2017'!#REF!</definedName>
    <definedName name="_xlnm._FilterDatabase" localSheetId="0" hidden="1">'FY2023 EFA By Muni'!$A$8:$AH$252</definedName>
    <definedName name="_P_" localSheetId="0">'[1]VALUES 2017'!#REF!</definedName>
    <definedName name="_P_">'[1]VALUES 2017'!#REF!</definedName>
    <definedName name="_S_" localSheetId="0">'[1]VALUES 2017'!#REF!</definedName>
    <definedName name="_S_">'[1]VALUES 2017'!#REF!</definedName>
    <definedName name="CAL" localSheetId="0">#REF!</definedName>
    <definedName name="CAL">#REF!</definedName>
    <definedName name="OLD" localSheetId="0">#REF!</definedName>
    <definedName name="OLD">#REF!</definedName>
    <definedName name="PRINT" localSheetId="0">#REF!</definedName>
    <definedName name="PRINT">#REF!</definedName>
    <definedName name="_xlnm.Print_Area" localSheetId="0">'FY2023 EFA By Muni'!$E$1:$V$256</definedName>
    <definedName name="_xlnm.Print_Titles" localSheetId="0">'FY2023 EFA By Muni'!$F:$F,'FY2023 EFA By Muni'!$1:$7</definedName>
    <definedName name="PRINT3" localSheetId="0">#REF!</definedName>
    <definedName name="PRINT3">#REF!</definedName>
    <definedName name="Sandy">'[3]BASIC INFO'!$A$13:$P$272</definedName>
    <definedName name="T_Additional_2004_Aid" localSheetId="0">#REF!</definedName>
    <definedName name="T_Additional_2004_Aid">#REF!</definedName>
    <definedName name="TaxWarr05Import" localSheetId="0">#REF!</definedName>
    <definedName name="TaxWarr05Impor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6" i="1" l="1"/>
  <c r="H6" i="1"/>
  <c r="G6" i="1"/>
  <c r="P252" i="1" l="1"/>
  <c r="N252" i="1"/>
  <c r="L252" i="1"/>
  <c r="J252" i="1"/>
  <c r="H252" i="1"/>
  <c r="C252" i="1"/>
  <c r="P251" i="1"/>
  <c r="N251" i="1"/>
  <c r="L251" i="1"/>
  <c r="J251" i="1"/>
  <c r="H251" i="1"/>
  <c r="C251" i="1"/>
  <c r="P250" i="1"/>
  <c r="N250" i="1"/>
  <c r="L250" i="1"/>
  <c r="J250" i="1"/>
  <c r="H250" i="1"/>
  <c r="C250" i="1"/>
  <c r="P249" i="1"/>
  <c r="N249" i="1"/>
  <c r="L249" i="1"/>
  <c r="J249" i="1"/>
  <c r="H249" i="1"/>
  <c r="C249" i="1"/>
  <c r="P248" i="1"/>
  <c r="N248" i="1"/>
  <c r="L248" i="1"/>
  <c r="J248" i="1"/>
  <c r="H248" i="1"/>
  <c r="C248" i="1"/>
  <c r="P247" i="1"/>
  <c r="N247" i="1"/>
  <c r="L247" i="1"/>
  <c r="J247" i="1"/>
  <c r="H247" i="1"/>
  <c r="C247" i="1"/>
  <c r="P246" i="1"/>
  <c r="N246" i="1"/>
  <c r="L246" i="1"/>
  <c r="J246" i="1"/>
  <c r="H246" i="1"/>
  <c r="C246" i="1"/>
  <c r="P245" i="1"/>
  <c r="N245" i="1"/>
  <c r="L245" i="1"/>
  <c r="J245" i="1"/>
  <c r="H245" i="1"/>
  <c r="C245" i="1"/>
  <c r="P244" i="1"/>
  <c r="N244" i="1"/>
  <c r="L244" i="1"/>
  <c r="J244" i="1"/>
  <c r="H244" i="1"/>
  <c r="C244" i="1"/>
  <c r="P243" i="1"/>
  <c r="N243" i="1"/>
  <c r="L243" i="1"/>
  <c r="J243" i="1"/>
  <c r="H243" i="1"/>
  <c r="C243" i="1"/>
  <c r="P242" i="1"/>
  <c r="N242" i="1"/>
  <c r="L242" i="1"/>
  <c r="J242" i="1"/>
  <c r="H242" i="1"/>
  <c r="C242" i="1"/>
  <c r="P241" i="1"/>
  <c r="N241" i="1"/>
  <c r="L241" i="1"/>
  <c r="J241" i="1"/>
  <c r="H241" i="1"/>
  <c r="C241" i="1"/>
  <c r="P240" i="1"/>
  <c r="N240" i="1"/>
  <c r="L240" i="1"/>
  <c r="J240" i="1"/>
  <c r="H240" i="1"/>
  <c r="C240" i="1"/>
  <c r="P239" i="1"/>
  <c r="N239" i="1"/>
  <c r="L239" i="1"/>
  <c r="J239" i="1"/>
  <c r="H239" i="1"/>
  <c r="C239" i="1"/>
  <c r="P238" i="1"/>
  <c r="N238" i="1"/>
  <c r="L238" i="1"/>
  <c r="J238" i="1"/>
  <c r="H238" i="1"/>
  <c r="C238" i="1"/>
  <c r="P237" i="1"/>
  <c r="N237" i="1"/>
  <c r="L237" i="1"/>
  <c r="J237" i="1"/>
  <c r="H237" i="1"/>
  <c r="C237" i="1"/>
  <c r="P236" i="1"/>
  <c r="N236" i="1"/>
  <c r="L236" i="1"/>
  <c r="J236" i="1"/>
  <c r="H236" i="1"/>
  <c r="C236" i="1"/>
  <c r="P235" i="1"/>
  <c r="N235" i="1"/>
  <c r="L235" i="1"/>
  <c r="J235" i="1"/>
  <c r="H235" i="1"/>
  <c r="C235" i="1"/>
  <c r="P234" i="1"/>
  <c r="N234" i="1"/>
  <c r="L234" i="1"/>
  <c r="J234" i="1"/>
  <c r="H234" i="1"/>
  <c r="C234" i="1"/>
  <c r="P233" i="1"/>
  <c r="N233" i="1"/>
  <c r="L233" i="1"/>
  <c r="J233" i="1"/>
  <c r="H233" i="1"/>
  <c r="C233" i="1"/>
  <c r="P232" i="1"/>
  <c r="N232" i="1"/>
  <c r="L232" i="1"/>
  <c r="J232" i="1"/>
  <c r="H232" i="1"/>
  <c r="C232" i="1"/>
  <c r="P231" i="1"/>
  <c r="N231" i="1"/>
  <c r="L231" i="1"/>
  <c r="J231" i="1"/>
  <c r="H231" i="1"/>
  <c r="C231" i="1"/>
  <c r="P230" i="1"/>
  <c r="N230" i="1"/>
  <c r="L230" i="1"/>
  <c r="J230" i="1"/>
  <c r="H230" i="1"/>
  <c r="C230" i="1"/>
  <c r="P229" i="1"/>
  <c r="N229" i="1"/>
  <c r="L229" i="1"/>
  <c r="J229" i="1"/>
  <c r="H229" i="1"/>
  <c r="C229" i="1"/>
  <c r="P228" i="1"/>
  <c r="N228" i="1"/>
  <c r="L228" i="1"/>
  <c r="J228" i="1"/>
  <c r="H228" i="1"/>
  <c r="C228" i="1"/>
  <c r="P227" i="1"/>
  <c r="N227" i="1"/>
  <c r="L227" i="1"/>
  <c r="J227" i="1"/>
  <c r="H227" i="1"/>
  <c r="C227" i="1"/>
  <c r="P226" i="1"/>
  <c r="N226" i="1"/>
  <c r="L226" i="1"/>
  <c r="J226" i="1"/>
  <c r="H226" i="1"/>
  <c r="C226" i="1"/>
  <c r="P225" i="1"/>
  <c r="N225" i="1"/>
  <c r="L225" i="1"/>
  <c r="J225" i="1"/>
  <c r="H225" i="1"/>
  <c r="C225" i="1"/>
  <c r="P224" i="1"/>
  <c r="N224" i="1"/>
  <c r="L224" i="1"/>
  <c r="J224" i="1"/>
  <c r="H224" i="1"/>
  <c r="C224" i="1"/>
  <c r="P223" i="1"/>
  <c r="N223" i="1"/>
  <c r="L223" i="1"/>
  <c r="J223" i="1"/>
  <c r="H223" i="1"/>
  <c r="C223" i="1"/>
  <c r="P222" i="1"/>
  <c r="N222" i="1"/>
  <c r="L222" i="1"/>
  <c r="J222" i="1"/>
  <c r="H222" i="1"/>
  <c r="C222" i="1"/>
  <c r="P221" i="1"/>
  <c r="N221" i="1"/>
  <c r="L221" i="1"/>
  <c r="J221" i="1"/>
  <c r="H221" i="1"/>
  <c r="C221" i="1"/>
  <c r="P220" i="1"/>
  <c r="N220" i="1"/>
  <c r="L220" i="1"/>
  <c r="J220" i="1"/>
  <c r="H220" i="1"/>
  <c r="C220" i="1"/>
  <c r="P219" i="1"/>
  <c r="N219" i="1"/>
  <c r="L219" i="1"/>
  <c r="J219" i="1"/>
  <c r="H219" i="1"/>
  <c r="C219" i="1"/>
  <c r="P218" i="1"/>
  <c r="N218" i="1"/>
  <c r="L218" i="1"/>
  <c r="J218" i="1"/>
  <c r="H218" i="1"/>
  <c r="C218" i="1"/>
  <c r="P217" i="1"/>
  <c r="N217" i="1"/>
  <c r="L217" i="1"/>
  <c r="J217" i="1"/>
  <c r="H217" i="1"/>
  <c r="C217" i="1"/>
  <c r="P216" i="1"/>
  <c r="N216" i="1"/>
  <c r="L216" i="1"/>
  <c r="J216" i="1"/>
  <c r="H216" i="1"/>
  <c r="C216" i="1"/>
  <c r="P215" i="1"/>
  <c r="N215" i="1"/>
  <c r="L215" i="1"/>
  <c r="J215" i="1"/>
  <c r="H215" i="1"/>
  <c r="C215" i="1"/>
  <c r="P214" i="1"/>
  <c r="N214" i="1"/>
  <c r="L214" i="1"/>
  <c r="J214" i="1"/>
  <c r="H214" i="1"/>
  <c r="C214" i="1"/>
  <c r="P213" i="1"/>
  <c r="N213" i="1"/>
  <c r="L213" i="1"/>
  <c r="J213" i="1"/>
  <c r="H213" i="1"/>
  <c r="C213" i="1"/>
  <c r="P212" i="1"/>
  <c r="N212" i="1"/>
  <c r="L212" i="1"/>
  <c r="J212" i="1"/>
  <c r="H212" i="1"/>
  <c r="C212" i="1"/>
  <c r="P211" i="1"/>
  <c r="N211" i="1"/>
  <c r="L211" i="1"/>
  <c r="J211" i="1"/>
  <c r="H211" i="1"/>
  <c r="C211" i="1"/>
  <c r="P210" i="1"/>
  <c r="N210" i="1"/>
  <c r="L210" i="1"/>
  <c r="J210" i="1"/>
  <c r="H210" i="1"/>
  <c r="C210" i="1"/>
  <c r="P209" i="1"/>
  <c r="N209" i="1"/>
  <c r="L209" i="1"/>
  <c r="J209" i="1"/>
  <c r="H209" i="1"/>
  <c r="C209" i="1"/>
  <c r="P208" i="1"/>
  <c r="N208" i="1"/>
  <c r="L208" i="1"/>
  <c r="J208" i="1"/>
  <c r="H208" i="1"/>
  <c r="C208" i="1"/>
  <c r="P207" i="1"/>
  <c r="N207" i="1"/>
  <c r="L207" i="1"/>
  <c r="J207" i="1"/>
  <c r="H207" i="1"/>
  <c r="C207" i="1"/>
  <c r="P206" i="1"/>
  <c r="N206" i="1"/>
  <c r="L206" i="1"/>
  <c r="J206" i="1"/>
  <c r="H206" i="1"/>
  <c r="C206" i="1"/>
  <c r="P205" i="1"/>
  <c r="N205" i="1"/>
  <c r="L205" i="1"/>
  <c r="J205" i="1"/>
  <c r="H205" i="1"/>
  <c r="C205" i="1"/>
  <c r="P204" i="1"/>
  <c r="N204" i="1"/>
  <c r="L204" i="1"/>
  <c r="J204" i="1"/>
  <c r="H204" i="1"/>
  <c r="C204" i="1"/>
  <c r="P203" i="1"/>
  <c r="N203" i="1"/>
  <c r="L203" i="1"/>
  <c r="J203" i="1"/>
  <c r="H203" i="1"/>
  <c r="C203" i="1"/>
  <c r="P202" i="1"/>
  <c r="N202" i="1"/>
  <c r="L202" i="1"/>
  <c r="J202" i="1"/>
  <c r="H202" i="1"/>
  <c r="C202" i="1"/>
  <c r="P201" i="1"/>
  <c r="N201" i="1"/>
  <c r="L201" i="1"/>
  <c r="J201" i="1"/>
  <c r="H201" i="1"/>
  <c r="C201" i="1"/>
  <c r="P200" i="1"/>
  <c r="N200" i="1"/>
  <c r="L200" i="1"/>
  <c r="J200" i="1"/>
  <c r="H200" i="1"/>
  <c r="C200" i="1"/>
  <c r="P199" i="1"/>
  <c r="N199" i="1"/>
  <c r="L199" i="1"/>
  <c r="J199" i="1"/>
  <c r="H199" i="1"/>
  <c r="C199" i="1"/>
  <c r="P198" i="1"/>
  <c r="N198" i="1"/>
  <c r="L198" i="1"/>
  <c r="J198" i="1"/>
  <c r="H198" i="1"/>
  <c r="C198" i="1"/>
  <c r="P197" i="1"/>
  <c r="N197" i="1"/>
  <c r="L197" i="1"/>
  <c r="J197" i="1"/>
  <c r="H197" i="1"/>
  <c r="C197" i="1"/>
  <c r="P196" i="1"/>
  <c r="N196" i="1"/>
  <c r="L196" i="1"/>
  <c r="J196" i="1"/>
  <c r="H196" i="1"/>
  <c r="C196" i="1"/>
  <c r="P195" i="1"/>
  <c r="N195" i="1"/>
  <c r="L195" i="1"/>
  <c r="J195" i="1"/>
  <c r="H195" i="1"/>
  <c r="C195" i="1"/>
  <c r="P194" i="1"/>
  <c r="N194" i="1"/>
  <c r="L194" i="1"/>
  <c r="J194" i="1"/>
  <c r="H194" i="1"/>
  <c r="C194" i="1"/>
  <c r="P193" i="1"/>
  <c r="N193" i="1"/>
  <c r="L193" i="1"/>
  <c r="J193" i="1"/>
  <c r="H193" i="1"/>
  <c r="C193" i="1"/>
  <c r="P192" i="1"/>
  <c r="N192" i="1"/>
  <c r="L192" i="1"/>
  <c r="J192" i="1"/>
  <c r="H192" i="1"/>
  <c r="C192" i="1"/>
  <c r="P191" i="1"/>
  <c r="N191" i="1"/>
  <c r="L191" i="1"/>
  <c r="J191" i="1"/>
  <c r="H191" i="1"/>
  <c r="C191" i="1"/>
  <c r="P190" i="1"/>
  <c r="N190" i="1"/>
  <c r="L190" i="1"/>
  <c r="J190" i="1"/>
  <c r="H190" i="1"/>
  <c r="C190" i="1"/>
  <c r="P189" i="1"/>
  <c r="N189" i="1"/>
  <c r="L189" i="1"/>
  <c r="J189" i="1"/>
  <c r="H189" i="1"/>
  <c r="C189" i="1"/>
  <c r="P188" i="1"/>
  <c r="N188" i="1"/>
  <c r="L188" i="1"/>
  <c r="J188" i="1"/>
  <c r="H188" i="1"/>
  <c r="C188" i="1"/>
  <c r="P187" i="1"/>
  <c r="N187" i="1"/>
  <c r="L187" i="1"/>
  <c r="J187" i="1"/>
  <c r="H187" i="1"/>
  <c r="C187" i="1"/>
  <c r="P186" i="1"/>
  <c r="N186" i="1"/>
  <c r="L186" i="1"/>
  <c r="J186" i="1"/>
  <c r="H186" i="1"/>
  <c r="C186" i="1"/>
  <c r="P185" i="1"/>
  <c r="N185" i="1"/>
  <c r="L185" i="1"/>
  <c r="J185" i="1"/>
  <c r="H185" i="1"/>
  <c r="C185" i="1"/>
  <c r="P184" i="1"/>
  <c r="N184" i="1"/>
  <c r="L184" i="1"/>
  <c r="J184" i="1"/>
  <c r="H184" i="1"/>
  <c r="C184" i="1"/>
  <c r="P183" i="1"/>
  <c r="N183" i="1"/>
  <c r="L183" i="1"/>
  <c r="J183" i="1"/>
  <c r="H183" i="1"/>
  <c r="C183" i="1"/>
  <c r="P182" i="1"/>
  <c r="N182" i="1"/>
  <c r="L182" i="1"/>
  <c r="J182" i="1"/>
  <c r="H182" i="1"/>
  <c r="C182" i="1"/>
  <c r="P181" i="1"/>
  <c r="N181" i="1"/>
  <c r="L181" i="1"/>
  <c r="J181" i="1"/>
  <c r="H181" i="1"/>
  <c r="C181" i="1"/>
  <c r="P180" i="1"/>
  <c r="N180" i="1"/>
  <c r="L180" i="1"/>
  <c r="J180" i="1"/>
  <c r="H180" i="1"/>
  <c r="P179" i="1"/>
  <c r="N179" i="1"/>
  <c r="L179" i="1"/>
  <c r="J179" i="1"/>
  <c r="H179" i="1"/>
  <c r="C179" i="1"/>
  <c r="P178" i="1"/>
  <c r="N178" i="1"/>
  <c r="L178" i="1"/>
  <c r="J178" i="1"/>
  <c r="H178" i="1"/>
  <c r="C178" i="1"/>
  <c r="P177" i="1"/>
  <c r="N177" i="1"/>
  <c r="L177" i="1"/>
  <c r="J177" i="1"/>
  <c r="H177" i="1"/>
  <c r="C177" i="1"/>
  <c r="P176" i="1"/>
  <c r="N176" i="1"/>
  <c r="L176" i="1"/>
  <c r="J176" i="1"/>
  <c r="H176" i="1"/>
  <c r="C176" i="1"/>
  <c r="P175" i="1"/>
  <c r="N175" i="1"/>
  <c r="L175" i="1"/>
  <c r="J175" i="1"/>
  <c r="H175" i="1"/>
  <c r="C175" i="1"/>
  <c r="P174" i="1"/>
  <c r="N174" i="1"/>
  <c r="L174" i="1"/>
  <c r="J174" i="1"/>
  <c r="H174" i="1"/>
  <c r="C174" i="1"/>
  <c r="P173" i="1"/>
  <c r="N173" i="1"/>
  <c r="L173" i="1"/>
  <c r="J173" i="1"/>
  <c r="H173" i="1"/>
  <c r="C173" i="1"/>
  <c r="P172" i="1"/>
  <c r="N172" i="1"/>
  <c r="L172" i="1"/>
  <c r="J172" i="1"/>
  <c r="H172" i="1"/>
  <c r="C172" i="1"/>
  <c r="P171" i="1"/>
  <c r="N171" i="1"/>
  <c r="L171" i="1"/>
  <c r="J171" i="1"/>
  <c r="H171" i="1"/>
  <c r="C171" i="1"/>
  <c r="P170" i="1"/>
  <c r="N170" i="1"/>
  <c r="L170" i="1"/>
  <c r="J170" i="1"/>
  <c r="H170" i="1"/>
  <c r="C170" i="1"/>
  <c r="P169" i="1"/>
  <c r="N169" i="1"/>
  <c r="L169" i="1"/>
  <c r="J169" i="1"/>
  <c r="H169" i="1"/>
  <c r="C169" i="1"/>
  <c r="P168" i="1"/>
  <c r="N168" i="1"/>
  <c r="L168" i="1"/>
  <c r="J168" i="1"/>
  <c r="H168" i="1"/>
  <c r="C168" i="1"/>
  <c r="P167" i="1"/>
  <c r="N167" i="1"/>
  <c r="L167" i="1"/>
  <c r="J167" i="1"/>
  <c r="H167" i="1"/>
  <c r="C167" i="1"/>
  <c r="P166" i="1"/>
  <c r="N166" i="1"/>
  <c r="L166" i="1"/>
  <c r="J166" i="1"/>
  <c r="H166" i="1"/>
  <c r="C166" i="1"/>
  <c r="P165" i="1"/>
  <c r="N165" i="1"/>
  <c r="L165" i="1"/>
  <c r="J165" i="1"/>
  <c r="H165" i="1"/>
  <c r="C165" i="1"/>
  <c r="P164" i="1"/>
  <c r="N164" i="1"/>
  <c r="L164" i="1"/>
  <c r="J164" i="1"/>
  <c r="H164" i="1"/>
  <c r="C164" i="1"/>
  <c r="P163" i="1"/>
  <c r="N163" i="1"/>
  <c r="L163" i="1"/>
  <c r="J163" i="1"/>
  <c r="H163" i="1"/>
  <c r="C163" i="1"/>
  <c r="P162" i="1"/>
  <c r="N162" i="1"/>
  <c r="L162" i="1"/>
  <c r="J162" i="1"/>
  <c r="H162" i="1"/>
  <c r="C162" i="1"/>
  <c r="P161" i="1"/>
  <c r="N161" i="1"/>
  <c r="L161" i="1"/>
  <c r="J161" i="1"/>
  <c r="H161" i="1"/>
  <c r="C161" i="1"/>
  <c r="P160" i="1"/>
  <c r="N160" i="1"/>
  <c r="L160" i="1"/>
  <c r="J160" i="1"/>
  <c r="H160" i="1"/>
  <c r="C160" i="1"/>
  <c r="P159" i="1"/>
  <c r="N159" i="1"/>
  <c r="L159" i="1"/>
  <c r="J159" i="1"/>
  <c r="H159" i="1"/>
  <c r="C159" i="1"/>
  <c r="P158" i="1"/>
  <c r="N158" i="1"/>
  <c r="L158" i="1"/>
  <c r="J158" i="1"/>
  <c r="H158" i="1"/>
  <c r="C158" i="1"/>
  <c r="P157" i="1"/>
  <c r="N157" i="1"/>
  <c r="L157" i="1"/>
  <c r="J157" i="1"/>
  <c r="H157" i="1"/>
  <c r="C157" i="1"/>
  <c r="P156" i="1"/>
  <c r="N156" i="1"/>
  <c r="L156" i="1"/>
  <c r="J156" i="1"/>
  <c r="H156" i="1"/>
  <c r="C156" i="1"/>
  <c r="P155" i="1"/>
  <c r="N155" i="1"/>
  <c r="L155" i="1"/>
  <c r="J155" i="1"/>
  <c r="H155" i="1"/>
  <c r="C155" i="1"/>
  <c r="P154" i="1"/>
  <c r="N154" i="1"/>
  <c r="L154" i="1"/>
  <c r="J154" i="1"/>
  <c r="H154" i="1"/>
  <c r="C154" i="1"/>
  <c r="P153" i="1"/>
  <c r="N153" i="1"/>
  <c r="L153" i="1"/>
  <c r="J153" i="1"/>
  <c r="H153" i="1"/>
  <c r="C153" i="1"/>
  <c r="P152" i="1"/>
  <c r="N152" i="1"/>
  <c r="L152" i="1"/>
  <c r="J152" i="1"/>
  <c r="H152" i="1"/>
  <c r="C152" i="1"/>
  <c r="P151" i="1"/>
  <c r="N151" i="1"/>
  <c r="L151" i="1"/>
  <c r="J151" i="1"/>
  <c r="H151" i="1"/>
  <c r="C151" i="1"/>
  <c r="P150" i="1"/>
  <c r="N150" i="1"/>
  <c r="L150" i="1"/>
  <c r="J150" i="1"/>
  <c r="H150" i="1"/>
  <c r="C150" i="1"/>
  <c r="P149" i="1"/>
  <c r="N149" i="1"/>
  <c r="L149" i="1"/>
  <c r="J149" i="1"/>
  <c r="H149" i="1"/>
  <c r="C149" i="1"/>
  <c r="P148" i="1"/>
  <c r="N148" i="1"/>
  <c r="L148" i="1"/>
  <c r="J148" i="1"/>
  <c r="H148" i="1"/>
  <c r="C148" i="1"/>
  <c r="P147" i="1"/>
  <c r="N147" i="1"/>
  <c r="L147" i="1"/>
  <c r="J147" i="1"/>
  <c r="H147" i="1"/>
  <c r="C147" i="1"/>
  <c r="P146" i="1"/>
  <c r="N146" i="1"/>
  <c r="L146" i="1"/>
  <c r="J146" i="1"/>
  <c r="H146" i="1"/>
  <c r="C146" i="1"/>
  <c r="P145" i="1"/>
  <c r="N145" i="1"/>
  <c r="L145" i="1"/>
  <c r="J145" i="1"/>
  <c r="H145" i="1"/>
  <c r="C145" i="1"/>
  <c r="P144" i="1"/>
  <c r="N144" i="1"/>
  <c r="L144" i="1"/>
  <c r="J144" i="1"/>
  <c r="H144" i="1"/>
  <c r="C144" i="1"/>
  <c r="P143" i="1"/>
  <c r="N143" i="1"/>
  <c r="L143" i="1"/>
  <c r="J143" i="1"/>
  <c r="H143" i="1"/>
  <c r="C143" i="1"/>
  <c r="P142" i="1"/>
  <c r="N142" i="1"/>
  <c r="L142" i="1"/>
  <c r="J142" i="1"/>
  <c r="H142" i="1"/>
  <c r="C142" i="1"/>
  <c r="P141" i="1"/>
  <c r="N141" i="1"/>
  <c r="L141" i="1"/>
  <c r="J141" i="1"/>
  <c r="H141" i="1"/>
  <c r="C141" i="1"/>
  <c r="P140" i="1"/>
  <c r="N140" i="1"/>
  <c r="L140" i="1"/>
  <c r="J140" i="1"/>
  <c r="H140" i="1"/>
  <c r="C140" i="1"/>
  <c r="P139" i="1"/>
  <c r="N139" i="1"/>
  <c r="L139" i="1"/>
  <c r="J139" i="1"/>
  <c r="H139" i="1"/>
  <c r="C139" i="1"/>
  <c r="P138" i="1"/>
  <c r="N138" i="1"/>
  <c r="L138" i="1"/>
  <c r="J138" i="1"/>
  <c r="H138" i="1"/>
  <c r="C138" i="1"/>
  <c r="P137" i="1"/>
  <c r="N137" i="1"/>
  <c r="L137" i="1"/>
  <c r="J137" i="1"/>
  <c r="H137" i="1"/>
  <c r="C137" i="1"/>
  <c r="P136" i="1"/>
  <c r="N136" i="1"/>
  <c r="L136" i="1"/>
  <c r="J136" i="1"/>
  <c r="H136" i="1"/>
  <c r="C136" i="1"/>
  <c r="P135" i="1"/>
  <c r="N135" i="1"/>
  <c r="L135" i="1"/>
  <c r="J135" i="1"/>
  <c r="H135" i="1"/>
  <c r="C135" i="1"/>
  <c r="P134" i="1"/>
  <c r="N134" i="1"/>
  <c r="L134" i="1"/>
  <c r="J134" i="1"/>
  <c r="H134" i="1"/>
  <c r="C134" i="1"/>
  <c r="P133" i="1"/>
  <c r="N133" i="1"/>
  <c r="L133" i="1"/>
  <c r="J133" i="1"/>
  <c r="H133" i="1"/>
  <c r="C133" i="1"/>
  <c r="P132" i="1"/>
  <c r="N132" i="1"/>
  <c r="L132" i="1"/>
  <c r="J132" i="1"/>
  <c r="H132" i="1"/>
  <c r="C132" i="1"/>
  <c r="P131" i="1"/>
  <c r="N131" i="1"/>
  <c r="L131" i="1"/>
  <c r="J131" i="1"/>
  <c r="H131" i="1"/>
  <c r="C131" i="1"/>
  <c r="P130" i="1"/>
  <c r="N130" i="1"/>
  <c r="L130" i="1"/>
  <c r="J130" i="1"/>
  <c r="H130" i="1"/>
  <c r="C130" i="1"/>
  <c r="P129" i="1"/>
  <c r="N129" i="1"/>
  <c r="L129" i="1"/>
  <c r="J129" i="1"/>
  <c r="H129" i="1"/>
  <c r="C129" i="1"/>
  <c r="P128" i="1"/>
  <c r="N128" i="1"/>
  <c r="L128" i="1"/>
  <c r="J128" i="1"/>
  <c r="H128" i="1"/>
  <c r="C128" i="1"/>
  <c r="P127" i="1"/>
  <c r="N127" i="1"/>
  <c r="L127" i="1"/>
  <c r="J127" i="1"/>
  <c r="H127" i="1"/>
  <c r="C127" i="1"/>
  <c r="P126" i="1"/>
  <c r="N126" i="1"/>
  <c r="L126" i="1"/>
  <c r="J126" i="1"/>
  <c r="H126" i="1"/>
  <c r="C126" i="1"/>
  <c r="P125" i="1"/>
  <c r="N125" i="1"/>
  <c r="L125" i="1"/>
  <c r="J125" i="1"/>
  <c r="H125" i="1"/>
  <c r="C125" i="1"/>
  <c r="P124" i="1"/>
  <c r="N124" i="1"/>
  <c r="L124" i="1"/>
  <c r="J124" i="1"/>
  <c r="H124" i="1"/>
  <c r="C124" i="1"/>
  <c r="P123" i="1"/>
  <c r="N123" i="1"/>
  <c r="L123" i="1"/>
  <c r="J123" i="1"/>
  <c r="H123" i="1"/>
  <c r="C123" i="1"/>
  <c r="P122" i="1"/>
  <c r="N122" i="1"/>
  <c r="L122" i="1"/>
  <c r="J122" i="1"/>
  <c r="H122" i="1"/>
  <c r="C122" i="1"/>
  <c r="P121" i="1"/>
  <c r="N121" i="1"/>
  <c r="L121" i="1"/>
  <c r="J121" i="1"/>
  <c r="H121" i="1"/>
  <c r="C121" i="1"/>
  <c r="P120" i="1"/>
  <c r="N120" i="1"/>
  <c r="L120" i="1"/>
  <c r="J120" i="1"/>
  <c r="H120" i="1"/>
  <c r="C120" i="1"/>
  <c r="P119" i="1"/>
  <c r="N119" i="1"/>
  <c r="L119" i="1"/>
  <c r="J119" i="1"/>
  <c r="H119" i="1"/>
  <c r="C119" i="1"/>
  <c r="P118" i="1"/>
  <c r="N118" i="1"/>
  <c r="L118" i="1"/>
  <c r="J118" i="1"/>
  <c r="H118" i="1"/>
  <c r="C118" i="1"/>
  <c r="P117" i="1"/>
  <c r="N117" i="1"/>
  <c r="L117" i="1"/>
  <c r="J117" i="1"/>
  <c r="H117" i="1"/>
  <c r="C117" i="1"/>
  <c r="P116" i="1"/>
  <c r="N116" i="1"/>
  <c r="L116" i="1"/>
  <c r="J116" i="1"/>
  <c r="H116" i="1"/>
  <c r="C116" i="1"/>
  <c r="P115" i="1"/>
  <c r="N115" i="1"/>
  <c r="L115" i="1"/>
  <c r="J115" i="1"/>
  <c r="H115" i="1"/>
  <c r="C115" i="1"/>
  <c r="P114" i="1"/>
  <c r="N114" i="1"/>
  <c r="L114" i="1"/>
  <c r="J114" i="1"/>
  <c r="H114" i="1"/>
  <c r="C114" i="1"/>
  <c r="P113" i="1"/>
  <c r="N113" i="1"/>
  <c r="L113" i="1"/>
  <c r="J113" i="1"/>
  <c r="H113" i="1"/>
  <c r="C113" i="1"/>
  <c r="P112" i="1"/>
  <c r="N112" i="1"/>
  <c r="L112" i="1"/>
  <c r="J112" i="1"/>
  <c r="H112" i="1"/>
  <c r="C112" i="1"/>
  <c r="P111" i="1"/>
  <c r="N111" i="1"/>
  <c r="L111" i="1"/>
  <c r="J111" i="1"/>
  <c r="H111" i="1"/>
  <c r="C111" i="1"/>
  <c r="P110" i="1"/>
  <c r="N110" i="1"/>
  <c r="L110" i="1"/>
  <c r="J110" i="1"/>
  <c r="H110" i="1"/>
  <c r="C110" i="1"/>
  <c r="P109" i="1"/>
  <c r="N109" i="1"/>
  <c r="L109" i="1"/>
  <c r="J109" i="1"/>
  <c r="H109" i="1"/>
  <c r="C109" i="1"/>
  <c r="P108" i="1"/>
  <c r="N108" i="1"/>
  <c r="L108" i="1"/>
  <c r="J108" i="1"/>
  <c r="H108" i="1"/>
  <c r="C108" i="1"/>
  <c r="P107" i="1"/>
  <c r="N107" i="1"/>
  <c r="L107" i="1"/>
  <c r="J107" i="1"/>
  <c r="H107" i="1"/>
  <c r="C107" i="1"/>
  <c r="P106" i="1"/>
  <c r="N106" i="1"/>
  <c r="L106" i="1"/>
  <c r="J106" i="1"/>
  <c r="H106" i="1"/>
  <c r="C106" i="1"/>
  <c r="P105" i="1"/>
  <c r="N105" i="1"/>
  <c r="L105" i="1"/>
  <c r="J105" i="1"/>
  <c r="H105" i="1"/>
  <c r="C105" i="1"/>
  <c r="P104" i="1"/>
  <c r="N104" i="1"/>
  <c r="L104" i="1"/>
  <c r="J104" i="1"/>
  <c r="H104" i="1"/>
  <c r="C104" i="1"/>
  <c r="P103" i="1"/>
  <c r="N103" i="1"/>
  <c r="L103" i="1"/>
  <c r="J103" i="1"/>
  <c r="H103" i="1"/>
  <c r="C103" i="1"/>
  <c r="P102" i="1"/>
  <c r="N102" i="1"/>
  <c r="L102" i="1"/>
  <c r="J102" i="1"/>
  <c r="H102" i="1"/>
  <c r="C102" i="1"/>
  <c r="P101" i="1"/>
  <c r="N101" i="1"/>
  <c r="L101" i="1"/>
  <c r="J101" i="1"/>
  <c r="H101" i="1"/>
  <c r="C101" i="1"/>
  <c r="P100" i="1"/>
  <c r="N100" i="1"/>
  <c r="L100" i="1"/>
  <c r="J100" i="1"/>
  <c r="H100" i="1"/>
  <c r="C100" i="1"/>
  <c r="P99" i="1"/>
  <c r="N99" i="1"/>
  <c r="L99" i="1"/>
  <c r="J99" i="1"/>
  <c r="H99" i="1"/>
  <c r="C99" i="1"/>
  <c r="P98" i="1"/>
  <c r="N98" i="1"/>
  <c r="L98" i="1"/>
  <c r="J98" i="1"/>
  <c r="H98" i="1"/>
  <c r="C98" i="1"/>
  <c r="P97" i="1"/>
  <c r="N97" i="1"/>
  <c r="L97" i="1"/>
  <c r="J97" i="1"/>
  <c r="H97" i="1"/>
  <c r="C97" i="1"/>
  <c r="P96" i="1"/>
  <c r="N96" i="1"/>
  <c r="L96" i="1"/>
  <c r="J96" i="1"/>
  <c r="H96" i="1"/>
  <c r="C96" i="1"/>
  <c r="P95" i="1"/>
  <c r="N95" i="1"/>
  <c r="L95" i="1"/>
  <c r="J95" i="1"/>
  <c r="H95" i="1"/>
  <c r="C95" i="1"/>
  <c r="P94" i="1"/>
  <c r="N94" i="1"/>
  <c r="L94" i="1"/>
  <c r="J94" i="1"/>
  <c r="H94" i="1"/>
  <c r="C94" i="1"/>
  <c r="P93" i="1"/>
  <c r="N93" i="1"/>
  <c r="L93" i="1"/>
  <c r="J93" i="1"/>
  <c r="H93" i="1"/>
  <c r="C93" i="1"/>
  <c r="P92" i="1"/>
  <c r="N92" i="1"/>
  <c r="L92" i="1"/>
  <c r="J92" i="1"/>
  <c r="H92" i="1"/>
  <c r="C92" i="1"/>
  <c r="P91" i="1"/>
  <c r="N91" i="1"/>
  <c r="L91" i="1"/>
  <c r="J91" i="1"/>
  <c r="H91" i="1"/>
  <c r="C91" i="1"/>
  <c r="P90" i="1"/>
  <c r="N90" i="1"/>
  <c r="L90" i="1"/>
  <c r="J90" i="1"/>
  <c r="H90" i="1"/>
  <c r="C90" i="1"/>
  <c r="P89" i="1"/>
  <c r="N89" i="1"/>
  <c r="L89" i="1"/>
  <c r="J89" i="1"/>
  <c r="H89" i="1"/>
  <c r="C89" i="1"/>
  <c r="P88" i="1"/>
  <c r="N88" i="1"/>
  <c r="L88" i="1"/>
  <c r="J88" i="1"/>
  <c r="H88" i="1"/>
  <c r="C88" i="1"/>
  <c r="P87" i="1"/>
  <c r="N87" i="1"/>
  <c r="L87" i="1"/>
  <c r="J87" i="1"/>
  <c r="H87" i="1"/>
  <c r="C87" i="1"/>
  <c r="P86" i="1"/>
  <c r="N86" i="1"/>
  <c r="L86" i="1"/>
  <c r="J86" i="1"/>
  <c r="H86" i="1"/>
  <c r="C86" i="1"/>
  <c r="P85" i="1"/>
  <c r="N85" i="1"/>
  <c r="L85" i="1"/>
  <c r="J85" i="1"/>
  <c r="H85" i="1"/>
  <c r="C85" i="1"/>
  <c r="P84" i="1"/>
  <c r="N84" i="1"/>
  <c r="L84" i="1"/>
  <c r="J84" i="1"/>
  <c r="H84" i="1"/>
  <c r="C84" i="1"/>
  <c r="P83" i="1"/>
  <c r="N83" i="1"/>
  <c r="L83" i="1"/>
  <c r="J83" i="1"/>
  <c r="H83" i="1"/>
  <c r="C83" i="1"/>
  <c r="P82" i="1"/>
  <c r="N82" i="1"/>
  <c r="L82" i="1"/>
  <c r="J82" i="1"/>
  <c r="H82" i="1"/>
  <c r="C82" i="1"/>
  <c r="P81" i="1"/>
  <c r="N81" i="1"/>
  <c r="L81" i="1"/>
  <c r="J81" i="1"/>
  <c r="H81" i="1"/>
  <c r="C81" i="1"/>
  <c r="P80" i="1"/>
  <c r="N80" i="1"/>
  <c r="L80" i="1"/>
  <c r="J80" i="1"/>
  <c r="H80" i="1"/>
  <c r="C80" i="1"/>
  <c r="P79" i="1"/>
  <c r="N79" i="1"/>
  <c r="L79" i="1"/>
  <c r="J79" i="1"/>
  <c r="H79" i="1"/>
  <c r="C79" i="1"/>
  <c r="P78" i="1"/>
  <c r="N78" i="1"/>
  <c r="L78" i="1"/>
  <c r="J78" i="1"/>
  <c r="H78" i="1"/>
  <c r="C78" i="1"/>
  <c r="P77" i="1"/>
  <c r="N77" i="1"/>
  <c r="L77" i="1"/>
  <c r="J77" i="1"/>
  <c r="H77" i="1"/>
  <c r="C77" i="1"/>
  <c r="P76" i="1"/>
  <c r="N76" i="1"/>
  <c r="L76" i="1"/>
  <c r="J76" i="1"/>
  <c r="H76" i="1"/>
  <c r="C76" i="1"/>
  <c r="P75" i="1"/>
  <c r="N75" i="1"/>
  <c r="L75" i="1"/>
  <c r="J75" i="1"/>
  <c r="H75" i="1"/>
  <c r="C75" i="1"/>
  <c r="P74" i="1"/>
  <c r="N74" i="1"/>
  <c r="L74" i="1"/>
  <c r="J74" i="1"/>
  <c r="H74" i="1"/>
  <c r="C74" i="1"/>
  <c r="P73" i="1"/>
  <c r="N73" i="1"/>
  <c r="L73" i="1"/>
  <c r="J73" i="1"/>
  <c r="H73" i="1"/>
  <c r="C73" i="1"/>
  <c r="P72" i="1"/>
  <c r="N72" i="1"/>
  <c r="L72" i="1"/>
  <c r="J72" i="1"/>
  <c r="H72" i="1"/>
  <c r="C72" i="1"/>
  <c r="P71" i="1"/>
  <c r="N71" i="1"/>
  <c r="L71" i="1"/>
  <c r="J71" i="1"/>
  <c r="H71" i="1"/>
  <c r="C71" i="1"/>
  <c r="P70" i="1"/>
  <c r="N70" i="1"/>
  <c r="L70" i="1"/>
  <c r="J70" i="1"/>
  <c r="H70" i="1"/>
  <c r="C70" i="1"/>
  <c r="P69" i="1"/>
  <c r="N69" i="1"/>
  <c r="L69" i="1"/>
  <c r="J69" i="1"/>
  <c r="H69" i="1"/>
  <c r="C69" i="1"/>
  <c r="P68" i="1"/>
  <c r="N68" i="1"/>
  <c r="L68" i="1"/>
  <c r="J68" i="1"/>
  <c r="H68" i="1"/>
  <c r="C68" i="1"/>
  <c r="P67" i="1"/>
  <c r="N67" i="1"/>
  <c r="L67" i="1"/>
  <c r="J67" i="1"/>
  <c r="H67" i="1"/>
  <c r="C67" i="1"/>
  <c r="P66" i="1"/>
  <c r="N66" i="1"/>
  <c r="L66" i="1"/>
  <c r="J66" i="1"/>
  <c r="H66" i="1"/>
  <c r="C66" i="1"/>
  <c r="P65" i="1"/>
  <c r="N65" i="1"/>
  <c r="L65" i="1"/>
  <c r="J65" i="1"/>
  <c r="H65" i="1"/>
  <c r="C65" i="1"/>
  <c r="P64" i="1"/>
  <c r="N64" i="1"/>
  <c r="L64" i="1"/>
  <c r="J64" i="1"/>
  <c r="H64" i="1"/>
  <c r="C64" i="1"/>
  <c r="P63" i="1"/>
  <c r="N63" i="1"/>
  <c r="L63" i="1"/>
  <c r="J63" i="1"/>
  <c r="H63" i="1"/>
  <c r="C63" i="1"/>
  <c r="P62" i="1"/>
  <c r="N62" i="1"/>
  <c r="L62" i="1"/>
  <c r="J62" i="1"/>
  <c r="H62" i="1"/>
  <c r="C62" i="1"/>
  <c r="P61" i="1"/>
  <c r="N61" i="1"/>
  <c r="L61" i="1"/>
  <c r="J61" i="1"/>
  <c r="H61" i="1"/>
  <c r="C61" i="1"/>
  <c r="P60" i="1"/>
  <c r="N60" i="1"/>
  <c r="L60" i="1"/>
  <c r="J60" i="1"/>
  <c r="H60" i="1"/>
  <c r="C60" i="1"/>
  <c r="P59" i="1"/>
  <c r="N59" i="1"/>
  <c r="L59" i="1"/>
  <c r="J59" i="1"/>
  <c r="H59" i="1"/>
  <c r="C59" i="1"/>
  <c r="P58" i="1"/>
  <c r="N58" i="1"/>
  <c r="L58" i="1"/>
  <c r="J58" i="1"/>
  <c r="H58" i="1"/>
  <c r="C58" i="1"/>
  <c r="P57" i="1"/>
  <c r="N57" i="1"/>
  <c r="L57" i="1"/>
  <c r="J57" i="1"/>
  <c r="H57" i="1"/>
  <c r="C57" i="1"/>
  <c r="P56" i="1"/>
  <c r="N56" i="1"/>
  <c r="L56" i="1"/>
  <c r="J56" i="1"/>
  <c r="H56" i="1"/>
  <c r="C56" i="1"/>
  <c r="P55" i="1"/>
  <c r="N55" i="1"/>
  <c r="L55" i="1"/>
  <c r="J55" i="1"/>
  <c r="H55" i="1"/>
  <c r="C55" i="1"/>
  <c r="P54" i="1"/>
  <c r="N54" i="1"/>
  <c r="L54" i="1"/>
  <c r="J54" i="1"/>
  <c r="H54" i="1"/>
  <c r="C54" i="1"/>
  <c r="P53" i="1"/>
  <c r="N53" i="1"/>
  <c r="L53" i="1"/>
  <c r="J53" i="1"/>
  <c r="H53" i="1"/>
  <c r="C53" i="1"/>
  <c r="P52" i="1"/>
  <c r="N52" i="1"/>
  <c r="L52" i="1"/>
  <c r="J52" i="1"/>
  <c r="H52" i="1"/>
  <c r="C52" i="1"/>
  <c r="P51" i="1"/>
  <c r="N51" i="1"/>
  <c r="L51" i="1"/>
  <c r="J51" i="1"/>
  <c r="H51" i="1"/>
  <c r="C51" i="1"/>
  <c r="P50" i="1"/>
  <c r="N50" i="1"/>
  <c r="L50" i="1"/>
  <c r="J50" i="1"/>
  <c r="H50" i="1"/>
  <c r="C50" i="1"/>
  <c r="P49" i="1"/>
  <c r="N49" i="1"/>
  <c r="L49" i="1"/>
  <c r="J49" i="1"/>
  <c r="H49" i="1"/>
  <c r="C49" i="1"/>
  <c r="P48" i="1"/>
  <c r="N48" i="1"/>
  <c r="L48" i="1"/>
  <c r="J48" i="1"/>
  <c r="H48" i="1"/>
  <c r="C48" i="1"/>
  <c r="P47" i="1"/>
  <c r="N47" i="1"/>
  <c r="L47" i="1"/>
  <c r="J47" i="1"/>
  <c r="H47" i="1"/>
  <c r="C47" i="1"/>
  <c r="P46" i="1"/>
  <c r="N46" i="1"/>
  <c r="L46" i="1"/>
  <c r="J46" i="1"/>
  <c r="H46" i="1"/>
  <c r="C46" i="1"/>
  <c r="P45" i="1"/>
  <c r="N45" i="1"/>
  <c r="L45" i="1"/>
  <c r="J45" i="1"/>
  <c r="H45" i="1"/>
  <c r="C45" i="1"/>
  <c r="P44" i="1"/>
  <c r="N44" i="1"/>
  <c r="L44" i="1"/>
  <c r="J44" i="1"/>
  <c r="H44" i="1"/>
  <c r="C44" i="1"/>
  <c r="P43" i="1"/>
  <c r="N43" i="1"/>
  <c r="L43" i="1"/>
  <c r="J43" i="1"/>
  <c r="H43" i="1"/>
  <c r="C43" i="1"/>
  <c r="P42" i="1"/>
  <c r="N42" i="1"/>
  <c r="L42" i="1"/>
  <c r="J42" i="1"/>
  <c r="H42" i="1"/>
  <c r="C42" i="1"/>
  <c r="P41" i="1"/>
  <c r="N41" i="1"/>
  <c r="L41" i="1"/>
  <c r="J41" i="1"/>
  <c r="H41" i="1"/>
  <c r="C41" i="1"/>
  <c r="P40" i="1"/>
  <c r="N40" i="1"/>
  <c r="L40" i="1"/>
  <c r="J40" i="1"/>
  <c r="H40" i="1"/>
  <c r="C40" i="1"/>
  <c r="P39" i="1"/>
  <c r="N39" i="1"/>
  <c r="L39" i="1"/>
  <c r="J39" i="1"/>
  <c r="H39" i="1"/>
  <c r="C39" i="1"/>
  <c r="P38" i="1"/>
  <c r="N38" i="1"/>
  <c r="L38" i="1"/>
  <c r="J38" i="1"/>
  <c r="H38" i="1"/>
  <c r="C38" i="1"/>
  <c r="P37" i="1"/>
  <c r="N37" i="1"/>
  <c r="L37" i="1"/>
  <c r="J37" i="1"/>
  <c r="H37" i="1"/>
  <c r="C37" i="1"/>
  <c r="P36" i="1"/>
  <c r="N36" i="1"/>
  <c r="L36" i="1"/>
  <c r="J36" i="1"/>
  <c r="H36" i="1"/>
  <c r="C36" i="1"/>
  <c r="P35" i="1"/>
  <c r="N35" i="1"/>
  <c r="L35" i="1"/>
  <c r="J35" i="1"/>
  <c r="H35" i="1"/>
  <c r="C35" i="1"/>
  <c r="P34" i="1"/>
  <c r="N34" i="1"/>
  <c r="L34" i="1"/>
  <c r="J34" i="1"/>
  <c r="H34" i="1"/>
  <c r="C34" i="1"/>
  <c r="P33" i="1"/>
  <c r="N33" i="1"/>
  <c r="L33" i="1"/>
  <c r="J33" i="1"/>
  <c r="H33" i="1"/>
  <c r="C33" i="1"/>
  <c r="P32" i="1"/>
  <c r="N32" i="1"/>
  <c r="L32" i="1"/>
  <c r="J32" i="1"/>
  <c r="H32" i="1"/>
  <c r="C32" i="1"/>
  <c r="P31" i="1"/>
  <c r="N31" i="1"/>
  <c r="L31" i="1"/>
  <c r="J31" i="1"/>
  <c r="H31" i="1"/>
  <c r="C31" i="1"/>
  <c r="P30" i="1"/>
  <c r="N30" i="1"/>
  <c r="L30" i="1"/>
  <c r="J30" i="1"/>
  <c r="H30" i="1"/>
  <c r="C30" i="1"/>
  <c r="P29" i="1"/>
  <c r="N29" i="1"/>
  <c r="L29" i="1"/>
  <c r="J29" i="1"/>
  <c r="H29" i="1"/>
  <c r="C29" i="1"/>
  <c r="P28" i="1"/>
  <c r="N28" i="1"/>
  <c r="L28" i="1"/>
  <c r="J28" i="1"/>
  <c r="H28" i="1"/>
  <c r="C28" i="1"/>
  <c r="P27" i="1"/>
  <c r="N27" i="1"/>
  <c r="L27" i="1"/>
  <c r="J27" i="1"/>
  <c r="H27" i="1"/>
  <c r="C27" i="1"/>
  <c r="P26" i="1"/>
  <c r="N26" i="1"/>
  <c r="L26" i="1"/>
  <c r="J26" i="1"/>
  <c r="H26" i="1"/>
  <c r="C26" i="1"/>
  <c r="P25" i="1"/>
  <c r="N25" i="1"/>
  <c r="L25" i="1"/>
  <c r="J25" i="1"/>
  <c r="H25" i="1"/>
  <c r="C25" i="1"/>
  <c r="P24" i="1"/>
  <c r="N24" i="1"/>
  <c r="L24" i="1"/>
  <c r="J24" i="1"/>
  <c r="H24" i="1"/>
  <c r="C24" i="1"/>
  <c r="P23" i="1"/>
  <c r="N23" i="1"/>
  <c r="L23" i="1"/>
  <c r="J23" i="1"/>
  <c r="H23" i="1"/>
  <c r="C23" i="1"/>
  <c r="P22" i="1"/>
  <c r="N22" i="1"/>
  <c r="L22" i="1"/>
  <c r="J22" i="1"/>
  <c r="H22" i="1"/>
  <c r="C22" i="1"/>
  <c r="P21" i="1"/>
  <c r="N21" i="1"/>
  <c r="L21" i="1"/>
  <c r="J21" i="1"/>
  <c r="H21" i="1"/>
  <c r="C21" i="1"/>
  <c r="P20" i="1"/>
  <c r="N20" i="1"/>
  <c r="L20" i="1"/>
  <c r="J20" i="1"/>
  <c r="H20" i="1"/>
  <c r="C20" i="1"/>
  <c r="P19" i="1"/>
  <c r="N19" i="1"/>
  <c r="L19" i="1"/>
  <c r="J19" i="1"/>
  <c r="H19" i="1"/>
  <c r="C19" i="1"/>
  <c r="P18" i="1"/>
  <c r="N18" i="1"/>
  <c r="L18" i="1"/>
  <c r="J18" i="1"/>
  <c r="H18" i="1"/>
  <c r="C18" i="1"/>
  <c r="P17" i="1"/>
  <c r="N17" i="1"/>
  <c r="L17" i="1"/>
  <c r="J17" i="1"/>
  <c r="H17" i="1"/>
  <c r="C17" i="1"/>
  <c r="P16" i="1"/>
  <c r="N16" i="1"/>
  <c r="L16" i="1"/>
  <c r="J16" i="1"/>
  <c r="H16" i="1"/>
  <c r="C16" i="1"/>
  <c r="P15" i="1"/>
  <c r="N15" i="1"/>
  <c r="L15" i="1"/>
  <c r="J15" i="1"/>
  <c r="H15" i="1"/>
  <c r="C15" i="1"/>
  <c r="P14" i="1"/>
  <c r="N14" i="1"/>
  <c r="L14" i="1"/>
  <c r="J14" i="1"/>
  <c r="H14" i="1"/>
  <c r="C14" i="1"/>
  <c r="P13" i="1"/>
  <c r="N13" i="1"/>
  <c r="L13" i="1"/>
  <c r="J13" i="1"/>
  <c r="H13" i="1"/>
  <c r="C13" i="1"/>
  <c r="P12" i="1"/>
  <c r="N12" i="1"/>
  <c r="L12" i="1"/>
  <c r="J12" i="1"/>
  <c r="H12" i="1"/>
  <c r="C12" i="1"/>
  <c r="P11" i="1"/>
  <c r="N11" i="1"/>
  <c r="L11" i="1"/>
  <c r="J11" i="1"/>
  <c r="H11" i="1"/>
  <c r="C11" i="1"/>
  <c r="P10" i="1"/>
  <c r="N10" i="1"/>
  <c r="L10" i="1"/>
  <c r="J10" i="1"/>
  <c r="H10" i="1"/>
  <c r="C10" i="1"/>
  <c r="P9" i="1"/>
  <c r="N9" i="1"/>
  <c r="L9" i="1"/>
  <c r="J9" i="1"/>
  <c r="H9" i="1"/>
  <c r="C9" i="1"/>
  <c r="U6" i="1"/>
  <c r="P8" i="1"/>
  <c r="N8" i="1"/>
  <c r="L8" i="1"/>
  <c r="Q68" i="1" l="1"/>
  <c r="S6" i="1"/>
  <c r="Q33" i="1"/>
  <c r="Q86" i="1"/>
  <c r="Q184" i="1"/>
  <c r="Q9" i="1"/>
  <c r="Q13" i="1"/>
  <c r="Q47" i="1"/>
  <c r="Q54" i="1"/>
  <c r="Q69" i="1"/>
  <c r="Q134" i="1"/>
  <c r="Q17" i="1"/>
  <c r="Q21" i="1"/>
  <c r="Q25" i="1"/>
  <c r="Q57" i="1"/>
  <c r="Q60" i="1"/>
  <c r="Q73" i="1"/>
  <c r="Q146" i="1"/>
  <c r="Q72" i="1"/>
  <c r="Q98" i="1"/>
  <c r="Q35" i="1"/>
  <c r="Q49" i="1"/>
  <c r="Q43" i="1"/>
  <c r="Q80" i="1"/>
  <c r="I6" i="1"/>
  <c r="Q23" i="1"/>
  <c r="Q45" i="1"/>
  <c r="Q67" i="1"/>
  <c r="Q71" i="1"/>
  <c r="Q81" i="1"/>
  <c r="Q18" i="1"/>
  <c r="Q30" i="1"/>
  <c r="Q37" i="1"/>
  <c r="Q55" i="1"/>
  <c r="Q11" i="1"/>
  <c r="Q61" i="1"/>
  <c r="Q79" i="1"/>
  <c r="Q82" i="1"/>
  <c r="L6" i="1"/>
  <c r="N6" i="1"/>
  <c r="P6" i="1"/>
  <c r="Q74" i="1"/>
  <c r="Q147" i="1"/>
  <c r="Q157" i="1"/>
  <c r="Q174" i="1"/>
  <c r="Q193" i="1"/>
  <c r="Q204" i="1"/>
  <c r="Q133" i="1"/>
  <c r="Q158" i="1"/>
  <c r="Q163" i="1"/>
  <c r="Q168" i="1"/>
  <c r="Q187" i="1"/>
  <c r="Q205" i="1"/>
  <c r="Q211" i="1"/>
  <c r="Q216" i="1"/>
  <c r="K6" i="1"/>
  <c r="Q14" i="1"/>
  <c r="Q38" i="1"/>
  <c r="Q62" i="1"/>
  <c r="Q15" i="1"/>
  <c r="Q27" i="1"/>
  <c r="Q39" i="1"/>
  <c r="Q51" i="1"/>
  <c r="Q63" i="1"/>
  <c r="Q75" i="1"/>
  <c r="Q101" i="1"/>
  <c r="Q110" i="1"/>
  <c r="Q115" i="1"/>
  <c r="Q123" i="1"/>
  <c r="Q132" i="1"/>
  <c r="Q167" i="1"/>
  <c r="Q179" i="1"/>
  <c r="Q192" i="1"/>
  <c r="Q223" i="1"/>
  <c r="Q235" i="1"/>
  <c r="Q243" i="1"/>
  <c r="Q84" i="1"/>
  <c r="Q155" i="1"/>
  <c r="Q143" i="1"/>
  <c r="Q131" i="1"/>
  <c r="Q119" i="1"/>
  <c r="Q107" i="1"/>
  <c r="Q95" i="1"/>
  <c r="Q166" i="1"/>
  <c r="Q142" i="1"/>
  <c r="Q130" i="1"/>
  <c r="Q118" i="1"/>
  <c r="Q106" i="1"/>
  <c r="Q94" i="1"/>
  <c r="Q250" i="1"/>
  <c r="Q238" i="1"/>
  <c r="Q226" i="1"/>
  <c r="Q214" i="1"/>
  <c r="Q202" i="1"/>
  <c r="Q190" i="1"/>
  <c r="Q177" i="1"/>
  <c r="Q165" i="1"/>
  <c r="Q153" i="1"/>
  <c r="Q117" i="1"/>
  <c r="Q105" i="1"/>
  <c r="Q93" i="1"/>
  <c r="Q140" i="1"/>
  <c r="Q128" i="1"/>
  <c r="Q116" i="1"/>
  <c r="Q248" i="1"/>
  <c r="Q236" i="1"/>
  <c r="Q151" i="1"/>
  <c r="Q162" i="1"/>
  <c r="Q138" i="1"/>
  <c r="Q126" i="1"/>
  <c r="Q114" i="1"/>
  <c r="Q102" i="1"/>
  <c r="Q90" i="1"/>
  <c r="Q246" i="1"/>
  <c r="Q234" i="1"/>
  <c r="Q222" i="1"/>
  <c r="Q210" i="1"/>
  <c r="Q198" i="1"/>
  <c r="Q186" i="1"/>
  <c r="Q173" i="1"/>
  <c r="Q161" i="1"/>
  <c r="Q149" i="1"/>
  <c r="Q245" i="1"/>
  <c r="Q233" i="1"/>
  <c r="Q221" i="1"/>
  <c r="Q209" i="1"/>
  <c r="Q197" i="1"/>
  <c r="Q185" i="1"/>
  <c r="Q172" i="1"/>
  <c r="Q160" i="1"/>
  <c r="Q148" i="1"/>
  <c r="Q136" i="1"/>
  <c r="Q124" i="1"/>
  <c r="Q112" i="1"/>
  <c r="Q100" i="1"/>
  <c r="Q88" i="1"/>
  <c r="Q242" i="1"/>
  <c r="Q28" i="1"/>
  <c r="Q40" i="1"/>
  <c r="Q52" i="1"/>
  <c r="Q64" i="1"/>
  <c r="Q76" i="1"/>
  <c r="Q122" i="1"/>
  <c r="Q127" i="1"/>
  <c r="Q199" i="1"/>
  <c r="Q208" i="1"/>
  <c r="Q229" i="1"/>
  <c r="Q50" i="1"/>
  <c r="Q91" i="1"/>
  <c r="Q96" i="1"/>
  <c r="M6" i="1"/>
  <c r="Q16" i="1"/>
  <c r="H8" i="1"/>
  <c r="Q29" i="1"/>
  <c r="Q41" i="1"/>
  <c r="Q53" i="1"/>
  <c r="Q65" i="1"/>
  <c r="Q77" i="1"/>
  <c r="Q85" i="1"/>
  <c r="Q137" i="1"/>
  <c r="Q152" i="1"/>
  <c r="Q183" i="1"/>
  <c r="Q215" i="1"/>
  <c r="Q220" i="1"/>
  <c r="Q228" i="1"/>
  <c r="Q239" i="1"/>
  <c r="Q247" i="1"/>
  <c r="Q251" i="1"/>
  <c r="Q42" i="1"/>
  <c r="Q66" i="1"/>
  <c r="Q78" i="1"/>
  <c r="Q145" i="1"/>
  <c r="Q171" i="1"/>
  <c r="Q191" i="1"/>
  <c r="Q203" i="1"/>
  <c r="Q111" i="1"/>
  <c r="J8" i="1"/>
  <c r="J6" i="1" s="1"/>
  <c r="Q19" i="1"/>
  <c r="Q31" i="1"/>
  <c r="Q99" i="1"/>
  <c r="Q104" i="1"/>
  <c r="Q109" i="1"/>
  <c r="Q141" i="1"/>
  <c r="Q156" i="1"/>
  <c r="Q178" i="1"/>
  <c r="Q182" i="1"/>
  <c r="Q207" i="1"/>
  <c r="Q232" i="1"/>
  <c r="Q26" i="1"/>
  <c r="Q20" i="1"/>
  <c r="Q32" i="1"/>
  <c r="Q44" i="1"/>
  <c r="Q56" i="1"/>
  <c r="Q89" i="1"/>
  <c r="Q170" i="1"/>
  <c r="Q196" i="1"/>
  <c r="Q206" i="1"/>
  <c r="Q219" i="1"/>
  <c r="Q227" i="1"/>
  <c r="O6" i="1"/>
  <c r="Q83" i="1"/>
  <c r="Q113" i="1"/>
  <c r="Q121" i="1"/>
  <c r="Q135" i="1"/>
  <c r="Q159" i="1"/>
  <c r="Q189" i="1"/>
  <c r="Q213" i="1"/>
  <c r="Q218" i="1"/>
  <c r="Q10" i="1"/>
  <c r="Q22" i="1"/>
  <c r="Q34" i="1"/>
  <c r="Q46" i="1"/>
  <c r="Q58" i="1"/>
  <c r="Q70" i="1"/>
  <c r="Q103" i="1"/>
  <c r="Q108" i="1"/>
  <c r="Q125" i="1"/>
  <c r="Q150" i="1"/>
  <c r="Q164" i="1"/>
  <c r="Q169" i="1"/>
  <c r="Q176" i="1"/>
  <c r="Q181" i="1"/>
  <c r="Q188" i="1"/>
  <c r="Q195" i="1"/>
  <c r="Q212" i="1"/>
  <c r="Q237" i="1"/>
  <c r="Q241" i="1"/>
  <c r="Q59" i="1"/>
  <c r="Q92" i="1"/>
  <c r="Q97" i="1"/>
  <c r="Q129" i="1"/>
  <c r="Q144" i="1"/>
  <c r="Q175" i="1"/>
  <c r="Q180" i="1"/>
  <c r="Q194" i="1"/>
  <c r="Q201" i="1"/>
  <c r="Q225" i="1"/>
  <c r="Q231" i="1"/>
  <c r="Q244" i="1"/>
  <c r="Q12" i="1"/>
  <c r="Q24" i="1"/>
  <c r="Q36" i="1"/>
  <c r="Q48" i="1"/>
  <c r="Q87" i="1"/>
  <c r="Q120" i="1"/>
  <c r="Q139" i="1"/>
  <c r="Q154" i="1"/>
  <c r="Q200" i="1"/>
  <c r="Q217" i="1"/>
  <c r="Q224" i="1"/>
  <c r="Q230" i="1"/>
  <c r="Q240" i="1"/>
  <c r="Q249" i="1"/>
  <c r="Q252" i="1"/>
  <c r="T6" i="1" l="1"/>
  <c r="Q8" i="1"/>
  <c r="Q6" i="1" s="1"/>
</calcChain>
</file>

<file path=xl/sharedStrings.xml><?xml version="1.0" encoding="utf-8"?>
<sst xmlns="http://schemas.openxmlformats.org/spreadsheetml/2006/main" count="521" uniqueCount="274">
  <si>
    <t>Education Freedom Accounts By Residence Of Student
SFY 2023</t>
  </si>
  <si>
    <t>Education Freedom Accounts By Residence Of Student , Cost of An Adequate Education Calculation</t>
  </si>
  <si>
    <t>Payment Schedule For SFY 2023</t>
  </si>
  <si>
    <t>Base Aid</t>
  </si>
  <si>
    <t xml:space="preserve">Federal Free &amp; Reduced (F&amp;R) Price Meal Eligible </t>
  </si>
  <si>
    <t>Special Education Aid</t>
  </si>
  <si>
    <t>English Language Learn Aid</t>
  </si>
  <si>
    <t>3rd Grade Reading Aid</t>
  </si>
  <si>
    <t>Total Calculated Cost of an Adequate Education</t>
  </si>
  <si>
    <t>September 1st Payment (20 Percent of August 2nd Head Count)</t>
  </si>
  <si>
    <t>January 1st Payment (30 Percent of December 2nd Head Count)</t>
  </si>
  <si>
    <t>April 1st Payment (30 Percent of March 2nd Head Count)</t>
  </si>
  <si>
    <t>From EOY Data Excl Charter And OOS</t>
  </si>
  <si>
    <t>Base Adequacy Aid</t>
  </si>
  <si>
    <t>2022-2023 EFA F&amp;R Membership
 (As of April 1, 2023)</t>
  </si>
  <si>
    <t>Free or Reduced Differentiated Aid</t>
  </si>
  <si>
    <t>2022-2023
SPED Membership (As of April 1, 2023)</t>
  </si>
  <si>
    <t>Special Education Differentiated Aid</t>
  </si>
  <si>
    <t>2022-2023 
ELL Membership (As of April 1, 2023)</t>
  </si>
  <si>
    <t>ELL Differentiated Aid</t>
  </si>
  <si>
    <t>2022-2023 
3rd Grade Reading Membership (As of April 1, 2023)</t>
  </si>
  <si>
    <t>3rd Grade Reading Differentiated Aid</t>
  </si>
  <si>
    <t>ADM</t>
  </si>
  <si>
    <t>Loc #</t>
  </si>
  <si>
    <t>State Total</t>
  </si>
  <si>
    <t>Acworth</t>
  </si>
  <si>
    <t>Albany</t>
  </si>
  <si>
    <t>Alexandria</t>
  </si>
  <si>
    <t>Allenstown</t>
  </si>
  <si>
    <t>Alstead</t>
  </si>
  <si>
    <t>Alton</t>
  </si>
  <si>
    <t>Amherst</t>
  </si>
  <si>
    <t>Andover</t>
  </si>
  <si>
    <t>Antrim</t>
  </si>
  <si>
    <t>Ashland</t>
  </si>
  <si>
    <t>Atkinson</t>
  </si>
  <si>
    <t>Auburn</t>
  </si>
  <si>
    <t>Barnstead</t>
  </si>
  <si>
    <t>Barrington</t>
  </si>
  <si>
    <t>Bartlett</t>
  </si>
  <si>
    <t>Bath</t>
  </si>
  <si>
    <t>Bedford</t>
  </si>
  <si>
    <t>Belmont</t>
  </si>
  <si>
    <t>Bennington</t>
  </si>
  <si>
    <t>Benton</t>
  </si>
  <si>
    <t>Berlin</t>
  </si>
  <si>
    <t>Bethlehem</t>
  </si>
  <si>
    <t>Boscawen</t>
  </si>
  <si>
    <t>Bow</t>
  </si>
  <si>
    <t>Bradford</t>
  </si>
  <si>
    <t>Brentwood</t>
  </si>
  <si>
    <t>Bridgewater</t>
  </si>
  <si>
    <t>Bristol</t>
  </si>
  <si>
    <t>Brookfield</t>
  </si>
  <si>
    <t>Brookline</t>
  </si>
  <si>
    <t>Cambridge</t>
  </si>
  <si>
    <t>Campton</t>
  </si>
  <si>
    <t>Canaan</t>
  </si>
  <si>
    <t>Candia</t>
  </si>
  <si>
    <t>Canterbury</t>
  </si>
  <si>
    <t>Carroll</t>
  </si>
  <si>
    <t>Center Harbor</t>
  </si>
  <si>
    <t>Charlestown</t>
  </si>
  <si>
    <t>Chatham</t>
  </si>
  <si>
    <t>Chester</t>
  </si>
  <si>
    <t>Chesterfield</t>
  </si>
  <si>
    <t>Chichester</t>
  </si>
  <si>
    <t>Claremont</t>
  </si>
  <si>
    <t>Clarksville</t>
  </si>
  <si>
    <t>Colebrook</t>
  </si>
  <si>
    <t>Columbia</t>
  </si>
  <si>
    <t>Concord</t>
  </si>
  <si>
    <t>Conway</t>
  </si>
  <si>
    <t>Cornish</t>
  </si>
  <si>
    <t>Croydon</t>
  </si>
  <si>
    <t>Dalton</t>
  </si>
  <si>
    <t>Danbury</t>
  </si>
  <si>
    <t>Danville</t>
  </si>
  <si>
    <t>Deerfield</t>
  </si>
  <si>
    <t>Deering</t>
  </si>
  <si>
    <t>Derry</t>
  </si>
  <si>
    <t>Dix's Grant</t>
  </si>
  <si>
    <t>Dixville</t>
  </si>
  <si>
    <t>Dorchester</t>
  </si>
  <si>
    <t>Dover</t>
  </si>
  <si>
    <t>Dublin</t>
  </si>
  <si>
    <t>Dummer</t>
  </si>
  <si>
    <t>Dunbarton</t>
  </si>
  <si>
    <t>Durham</t>
  </si>
  <si>
    <t>East Kingston</t>
  </si>
  <si>
    <t>Easton</t>
  </si>
  <si>
    <t>Eaton</t>
  </si>
  <si>
    <t>Effingham</t>
  </si>
  <si>
    <t>Ellsworth</t>
  </si>
  <si>
    <t>Enfield</t>
  </si>
  <si>
    <t>Epping</t>
  </si>
  <si>
    <t>Epsom</t>
  </si>
  <si>
    <t>Errol</t>
  </si>
  <si>
    <t>Exeter</t>
  </si>
  <si>
    <t>Farmington</t>
  </si>
  <si>
    <t>Fitzwilliam</t>
  </si>
  <si>
    <t>Francestown</t>
  </si>
  <si>
    <t>Franconia</t>
  </si>
  <si>
    <t>Franklin</t>
  </si>
  <si>
    <t>Freedom</t>
  </si>
  <si>
    <t>Fremont</t>
  </si>
  <si>
    <t>Gilford</t>
  </si>
  <si>
    <t>Gilmanton</t>
  </si>
  <si>
    <t>Gilsum</t>
  </si>
  <si>
    <t>Goffstown</t>
  </si>
  <si>
    <t>Gorham</t>
  </si>
  <si>
    <t>Goshen</t>
  </si>
  <si>
    <t>Grafton</t>
  </si>
  <si>
    <t>Grantham</t>
  </si>
  <si>
    <t>Greenfield</t>
  </si>
  <si>
    <t>Greenland</t>
  </si>
  <si>
    <t>Greenville</t>
  </si>
  <si>
    <t>Groton</t>
  </si>
  <si>
    <t>Hale's Location</t>
  </si>
  <si>
    <t>Hampstead</t>
  </si>
  <si>
    <t>Hampton</t>
  </si>
  <si>
    <t>Hampton Falls</t>
  </si>
  <si>
    <t>Hancock</t>
  </si>
  <si>
    <t>Hanover</t>
  </si>
  <si>
    <t>Harrisville</t>
  </si>
  <si>
    <t>Hart's Location</t>
  </si>
  <si>
    <t>Haverhill</t>
  </si>
  <si>
    <t>Hebron</t>
  </si>
  <si>
    <t>Henniker</t>
  </si>
  <si>
    <t>Hill</t>
  </si>
  <si>
    <t>Hillsboro</t>
  </si>
  <si>
    <t>Hinsdale</t>
  </si>
  <si>
    <t>Holderness</t>
  </si>
  <si>
    <t>Hollis</t>
  </si>
  <si>
    <t>Hooksett</t>
  </si>
  <si>
    <t>Hopkinton</t>
  </si>
  <si>
    <t>Hudson</t>
  </si>
  <si>
    <t>Jackson</t>
  </si>
  <si>
    <t>Jaffrey</t>
  </si>
  <si>
    <t>Jefferson</t>
  </si>
  <si>
    <t>Keene</t>
  </si>
  <si>
    <t>Kensington</t>
  </si>
  <si>
    <t>Kingston</t>
  </si>
  <si>
    <t>Laconia</t>
  </si>
  <si>
    <t>Lancaster</t>
  </si>
  <si>
    <t>Landaff</t>
  </si>
  <si>
    <t>Langdon</t>
  </si>
  <si>
    <t>Lebanon</t>
  </si>
  <si>
    <t>Lee</t>
  </si>
  <si>
    <t>Lempster</t>
  </si>
  <si>
    <t>Lincoln</t>
  </si>
  <si>
    <t>Lisbon</t>
  </si>
  <si>
    <t>Litchfield</t>
  </si>
  <si>
    <t>Littleton</t>
  </si>
  <si>
    <t>Londonderry</t>
  </si>
  <si>
    <t>Loudon</t>
  </si>
  <si>
    <t>Lyman</t>
  </si>
  <si>
    <t>Lyme</t>
  </si>
  <si>
    <t>Lyndeborough</t>
  </si>
  <si>
    <t>Madbury</t>
  </si>
  <si>
    <t>Madison</t>
  </si>
  <si>
    <t>Manchester</t>
  </si>
  <si>
    <t>Marlborough</t>
  </si>
  <si>
    <t>Marlow</t>
  </si>
  <si>
    <t>Martin's Location</t>
  </si>
  <si>
    <t>Mason</t>
  </si>
  <si>
    <t>Meredith</t>
  </si>
  <si>
    <t>Merrimack</t>
  </si>
  <si>
    <t>Middleton</t>
  </si>
  <si>
    <t>Milan</t>
  </si>
  <si>
    <t>Milford</t>
  </si>
  <si>
    <t>Millsfield</t>
  </si>
  <si>
    <t>Milton</t>
  </si>
  <si>
    <t>Monroe</t>
  </si>
  <si>
    <t>Mont Vernon</t>
  </si>
  <si>
    <t>Moultonborough</t>
  </si>
  <si>
    <t>Nashua</t>
  </si>
  <si>
    <t>Nelson</t>
  </si>
  <si>
    <t>New Boston</t>
  </si>
  <si>
    <t>Newbury</t>
  </si>
  <si>
    <t>New Castle</t>
  </si>
  <si>
    <t>New Durham</t>
  </si>
  <si>
    <t>Newfields</t>
  </si>
  <si>
    <t>New Hampton</t>
  </si>
  <si>
    <t>Newington</t>
  </si>
  <si>
    <t>New Ipswich</t>
  </si>
  <si>
    <t>New London</t>
  </si>
  <si>
    <t>Newmarket</t>
  </si>
  <si>
    <t>Newport</t>
  </si>
  <si>
    <t>Newton</t>
  </si>
  <si>
    <t>Northfield</t>
  </si>
  <si>
    <t>North Hampton</t>
  </si>
  <si>
    <t>Northumberland</t>
  </si>
  <si>
    <t>Northwood</t>
  </si>
  <si>
    <t>Nottingham</t>
  </si>
  <si>
    <t>Odell</t>
  </si>
  <si>
    <t>Orange</t>
  </si>
  <si>
    <t>Orford</t>
  </si>
  <si>
    <t>Ossipee</t>
  </si>
  <si>
    <t>Pelham</t>
  </si>
  <si>
    <t>Pembroke</t>
  </si>
  <si>
    <t>Penacook</t>
  </si>
  <si>
    <t>Peterborough</t>
  </si>
  <si>
    <t>Piermont</t>
  </si>
  <si>
    <t>Pinkham's Grant</t>
  </si>
  <si>
    <t>Pittsburg</t>
  </si>
  <si>
    <t>Pittsfield</t>
  </si>
  <si>
    <t>Plainfield</t>
  </si>
  <si>
    <t>Plaistow</t>
  </si>
  <si>
    <t>Plymouth</t>
  </si>
  <si>
    <t>Portsmouth</t>
  </si>
  <si>
    <t>Randolph</t>
  </si>
  <si>
    <t>Raymond</t>
  </si>
  <si>
    <t>Richmond</t>
  </si>
  <si>
    <t>Rindge</t>
  </si>
  <si>
    <t>Rochester</t>
  </si>
  <si>
    <t>Rollinsford</t>
  </si>
  <si>
    <t>Roxbury</t>
  </si>
  <si>
    <t>Rumney</t>
  </si>
  <si>
    <t>Rye</t>
  </si>
  <si>
    <t>Salem</t>
  </si>
  <si>
    <t>Salisbury</t>
  </si>
  <si>
    <t>Sanbornton</t>
  </si>
  <si>
    <t>Sandown</t>
  </si>
  <si>
    <t>Sandwich</t>
  </si>
  <si>
    <t>Seabrook</t>
  </si>
  <si>
    <t>Sharon</t>
  </si>
  <si>
    <t>Shelburne</t>
  </si>
  <si>
    <t>Somersworth</t>
  </si>
  <si>
    <t>South Hampton</t>
  </si>
  <si>
    <t>Springfield</t>
  </si>
  <si>
    <t>Stark</t>
  </si>
  <si>
    <t>Stewartstown</t>
  </si>
  <si>
    <t>Stoddard</t>
  </si>
  <si>
    <t>Strafford</t>
  </si>
  <si>
    <t>Stratford</t>
  </si>
  <si>
    <t>Stratham</t>
  </si>
  <si>
    <t>Sugar Hill</t>
  </si>
  <si>
    <t>Sullivan</t>
  </si>
  <si>
    <t>Success</t>
  </si>
  <si>
    <t>Sunapee</t>
  </si>
  <si>
    <t>Surry</t>
  </si>
  <si>
    <t>Sutton</t>
  </si>
  <si>
    <t>Swanzey</t>
  </si>
  <si>
    <t>Tamworth</t>
  </si>
  <si>
    <t>Temple</t>
  </si>
  <si>
    <t>Thornton</t>
  </si>
  <si>
    <t>Tilton</t>
  </si>
  <si>
    <t>Troy</t>
  </si>
  <si>
    <t>Tuftonboro</t>
  </si>
  <si>
    <t>Unity</t>
  </si>
  <si>
    <t>Wakefield</t>
  </si>
  <si>
    <t>Walpole</t>
  </si>
  <si>
    <t>Warner</t>
  </si>
  <si>
    <t>Warren</t>
  </si>
  <si>
    <t>Washington</t>
  </si>
  <si>
    <t>Waterville Valley</t>
  </si>
  <si>
    <t>Weare</t>
  </si>
  <si>
    <t>Webster</t>
  </si>
  <si>
    <t>Wentworth</t>
  </si>
  <si>
    <t>Wentworth's Location</t>
  </si>
  <si>
    <t>Westmoreland</t>
  </si>
  <si>
    <t>Whitefield</t>
  </si>
  <si>
    <t>Wilmot</t>
  </si>
  <si>
    <t>Wilton</t>
  </si>
  <si>
    <t>Winchester</t>
  </si>
  <si>
    <t>Windham</t>
  </si>
  <si>
    <t>Windsor</t>
  </si>
  <si>
    <t>Wolfeboro</t>
  </si>
  <si>
    <t>Woodstock</t>
  </si>
  <si>
    <t>* Represent Allocations prior to the processing of the required EFA return amounts totaling $707,355.31</t>
  </si>
  <si>
    <t>**Final Total EFA allocation amount is $14,825,751.11</t>
  </si>
  <si>
    <t>November 1st Payment (20 Percent of October 2nd Head Count)</t>
  </si>
  <si>
    <t>2022-2023 EFA Membership 
(As of April 1,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</si>
</sst>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_);_(* \(#,##0.0\);_(* &quot;-&quot;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</cellStyleXfs>
  <cellXfs count="115">
    <xf numFmtId="0" fontId="0" fillId="0" borderId="0" xfId="0"/>
    <xf numFmtId="0" fontId="3" fillId="0" borderId="0" xfId="2" applyFont="1" applyAlignment="1">
      <alignment horizontal="center"/>
    </xf>
    <xf numFmtId="0" fontId="3" fillId="0" borderId="0" xfId="2" applyFont="1"/>
    <xf numFmtId="0" fontId="3" fillId="0" borderId="0" xfId="2" applyFont="1" applyAlignment="1">
      <alignment wrapText="1"/>
    </xf>
    <xf numFmtId="164" fontId="7" fillId="4" borderId="7" xfId="2" applyNumberFormat="1" applyFont="1" applyFill="1" applyBorder="1" applyAlignment="1">
      <alignment horizontal="center" vertical="center" wrapText="1"/>
    </xf>
    <xf numFmtId="0" fontId="7" fillId="4" borderId="7" xfId="2" applyFont="1" applyFill="1" applyBorder="1" applyAlignment="1">
      <alignment horizontal="center" vertical="center" wrapText="1"/>
    </xf>
    <xf numFmtId="164" fontId="7" fillId="5" borderId="7" xfId="2" applyNumberFormat="1" applyFont="1" applyFill="1" applyBorder="1" applyAlignment="1">
      <alignment horizontal="center" vertical="center" wrapText="1"/>
    </xf>
    <xf numFmtId="0" fontId="7" fillId="5" borderId="7" xfId="2" applyFont="1" applyFill="1" applyBorder="1" applyAlignment="1">
      <alignment horizontal="center" vertical="center" wrapText="1"/>
    </xf>
    <xf numFmtId="164" fontId="7" fillId="6" borderId="7" xfId="2" applyNumberFormat="1" applyFont="1" applyFill="1" applyBorder="1" applyAlignment="1">
      <alignment horizontal="center" vertical="center" wrapText="1"/>
    </xf>
    <xf numFmtId="0" fontId="7" fillId="6" borderId="7" xfId="2" applyFont="1" applyFill="1" applyBorder="1" applyAlignment="1">
      <alignment horizontal="center" vertical="center" wrapText="1"/>
    </xf>
    <xf numFmtId="164" fontId="7" fillId="7" borderId="7" xfId="2" applyNumberFormat="1" applyFont="1" applyFill="1" applyBorder="1" applyAlignment="1">
      <alignment horizontal="center" vertical="center" wrapText="1"/>
    </xf>
    <xf numFmtId="0" fontId="7" fillId="7" borderId="7" xfId="2" applyFont="1" applyFill="1" applyBorder="1" applyAlignment="1">
      <alignment horizontal="center" vertical="center" wrapText="1"/>
    </xf>
    <xf numFmtId="164" fontId="7" fillId="8" borderId="12" xfId="2" applyNumberFormat="1" applyFont="1" applyFill="1" applyBorder="1" applyAlignment="1">
      <alignment horizontal="center" vertical="center" wrapText="1"/>
    </xf>
    <xf numFmtId="0" fontId="7" fillId="8" borderId="0" xfId="2" applyFont="1" applyFill="1" applyAlignment="1">
      <alignment horizontal="center" vertical="center" wrapText="1"/>
    </xf>
    <xf numFmtId="0" fontId="7" fillId="4" borderId="7" xfId="2" applyFont="1" applyFill="1" applyBorder="1" applyAlignment="1">
      <alignment horizontal="center" vertical="center"/>
    </xf>
    <xf numFmtId="7" fontId="7" fillId="4" borderId="7" xfId="2" applyNumberFormat="1" applyFont="1" applyFill="1" applyBorder="1" applyAlignment="1">
      <alignment horizontal="center" vertical="center"/>
    </xf>
    <xf numFmtId="0" fontId="7" fillId="5" borderId="7" xfId="2" applyFont="1" applyFill="1" applyBorder="1" applyAlignment="1">
      <alignment horizontal="center"/>
    </xf>
    <xf numFmtId="7" fontId="7" fillId="5" borderId="7" xfId="2" applyNumberFormat="1" applyFont="1" applyFill="1" applyBorder="1" applyAlignment="1">
      <alignment horizontal="center"/>
    </xf>
    <xf numFmtId="0" fontId="7" fillId="6" borderId="7" xfId="2" applyFont="1" applyFill="1" applyBorder="1" applyAlignment="1">
      <alignment horizontal="center"/>
    </xf>
    <xf numFmtId="7" fontId="7" fillId="6" borderId="7" xfId="2" applyNumberFormat="1" applyFont="1" applyFill="1" applyBorder="1" applyAlignment="1">
      <alignment horizontal="center"/>
    </xf>
    <xf numFmtId="4" fontId="7" fillId="7" borderId="7" xfId="2" applyNumberFormat="1" applyFont="1" applyFill="1" applyBorder="1" applyAlignment="1">
      <alignment horizontal="center"/>
    </xf>
    <xf numFmtId="7" fontId="7" fillId="7" borderId="7" xfId="2" applyNumberFormat="1" applyFont="1" applyFill="1" applyBorder="1" applyAlignment="1">
      <alignment horizontal="center"/>
    </xf>
    <xf numFmtId="0" fontId="7" fillId="8" borderId="7" xfId="2" applyFont="1" applyFill="1" applyBorder="1" applyAlignment="1">
      <alignment horizontal="center"/>
    </xf>
    <xf numFmtId="7" fontId="7" fillId="8" borderId="6" xfId="2" applyNumberFormat="1" applyFont="1" applyFill="1" applyBorder="1" applyAlignment="1">
      <alignment horizontal="center"/>
    </xf>
    <xf numFmtId="0" fontId="3" fillId="0" borderId="7" xfId="2" applyFont="1" applyBorder="1"/>
    <xf numFmtId="0" fontId="7" fillId="0" borderId="0" xfId="2" applyFont="1"/>
    <xf numFmtId="0" fontId="7" fillId="2" borderId="5" xfId="2" applyFont="1" applyFill="1" applyBorder="1"/>
    <xf numFmtId="0" fontId="7" fillId="2" borderId="15" xfId="2" applyFont="1" applyFill="1" applyBorder="1"/>
    <xf numFmtId="4" fontId="10" fillId="4" borderId="7" xfId="3" applyNumberFormat="1" applyFont="1" applyFill="1" applyBorder="1"/>
    <xf numFmtId="44" fontId="10" fillId="4" borderId="7" xfId="3" applyNumberFormat="1" applyFont="1" applyFill="1" applyBorder="1"/>
    <xf numFmtId="4" fontId="10" fillId="5" borderId="7" xfId="3" applyNumberFormat="1" applyFont="1" applyFill="1" applyBorder="1"/>
    <xf numFmtId="44" fontId="10" fillId="5" borderId="7" xfId="3" applyNumberFormat="1" applyFont="1" applyFill="1" applyBorder="1"/>
    <xf numFmtId="39" fontId="10" fillId="6" borderId="7" xfId="3" applyNumberFormat="1" applyFont="1" applyFill="1" applyBorder="1"/>
    <xf numFmtId="44" fontId="10" fillId="6" borderId="7" xfId="3" applyNumberFormat="1" applyFont="1" applyFill="1" applyBorder="1"/>
    <xf numFmtId="4" fontId="10" fillId="7" borderId="7" xfId="3" applyNumberFormat="1" applyFont="1" applyFill="1" applyBorder="1"/>
    <xf numFmtId="44" fontId="10" fillId="7" borderId="7" xfId="3" applyNumberFormat="1" applyFont="1" applyFill="1" applyBorder="1"/>
    <xf numFmtId="4" fontId="10" fillId="8" borderId="7" xfId="3" applyNumberFormat="1" applyFont="1" applyFill="1" applyBorder="1"/>
    <xf numFmtId="44" fontId="10" fillId="8" borderId="7" xfId="3" applyNumberFormat="1" applyFont="1" applyFill="1" applyBorder="1"/>
    <xf numFmtId="44" fontId="10" fillId="2" borderId="11" xfId="3" applyNumberFormat="1" applyFont="1" applyFill="1" applyBorder="1"/>
    <xf numFmtId="44" fontId="10" fillId="2" borderId="5" xfId="3" applyNumberFormat="1" applyFont="1" applyFill="1" applyBorder="1"/>
    <xf numFmtId="44" fontId="10" fillId="2" borderId="7" xfId="3" applyNumberFormat="1" applyFont="1" applyFill="1" applyBorder="1"/>
    <xf numFmtId="43" fontId="7" fillId="0" borderId="0" xfId="2" applyNumberFormat="1" applyFont="1"/>
    <xf numFmtId="0" fontId="7" fillId="0" borderId="16" xfId="2" applyFont="1" applyBorder="1"/>
    <xf numFmtId="165" fontId="7" fillId="0" borderId="0" xfId="3" applyNumberFormat="1" applyFont="1" applyBorder="1"/>
    <xf numFmtId="164" fontId="7" fillId="0" borderId="0" xfId="3" applyNumberFormat="1" applyFont="1" applyBorder="1"/>
    <xf numFmtId="4" fontId="7" fillId="0" borderId="0" xfId="3" applyNumberFormat="1" applyFont="1" applyBorder="1"/>
    <xf numFmtId="0" fontId="11" fillId="0" borderId="0" xfId="2" applyFont="1"/>
    <xf numFmtId="43" fontId="3" fillId="0" borderId="17" xfId="3" applyFont="1" applyBorder="1"/>
    <xf numFmtId="166" fontId="3" fillId="0" borderId="5" xfId="2" applyNumberFormat="1" applyFont="1" applyBorder="1"/>
    <xf numFmtId="166" fontId="3" fillId="0" borderId="7" xfId="2" applyNumberFormat="1" applyFont="1" applyBorder="1"/>
    <xf numFmtId="0" fontId="7" fillId="0" borderId="11" xfId="2" applyFont="1" applyBorder="1"/>
    <xf numFmtId="0" fontId="12" fillId="0" borderId="0" xfId="2" applyFont="1"/>
    <xf numFmtId="0" fontId="12" fillId="0" borderId="18" xfId="2" applyFont="1" applyBorder="1"/>
    <xf numFmtId="0" fontId="3" fillId="0" borderId="19" xfId="2" applyFont="1" applyBorder="1"/>
    <xf numFmtId="43" fontId="3" fillId="0" borderId="20" xfId="2" applyNumberFormat="1" applyFont="1" applyBorder="1"/>
    <xf numFmtId="43" fontId="3" fillId="0" borderId="20" xfId="3" applyFont="1" applyBorder="1"/>
    <xf numFmtId="43" fontId="3" fillId="0" borderId="5" xfId="1" applyFont="1" applyBorder="1"/>
    <xf numFmtId="43" fontId="3" fillId="0" borderId="7" xfId="1" applyFont="1" applyBorder="1"/>
    <xf numFmtId="43" fontId="3" fillId="0" borderId="21" xfId="1" applyFont="1" applyBorder="1"/>
    <xf numFmtId="43" fontId="3" fillId="0" borderId="11" xfId="1" applyFont="1" applyBorder="1"/>
    <xf numFmtId="43" fontId="3" fillId="0" borderId="22" xfId="1" applyFont="1" applyBorder="1"/>
    <xf numFmtId="4" fontId="3" fillId="0" borderId="19" xfId="3" applyNumberFormat="1" applyFont="1" applyBorder="1"/>
    <xf numFmtId="0" fontId="3" fillId="9" borderId="0" xfId="2" applyFont="1" applyFill="1"/>
    <xf numFmtId="0" fontId="3" fillId="9" borderId="18" xfId="2" applyFont="1" applyFill="1" applyBorder="1"/>
    <xf numFmtId="0" fontId="3" fillId="9" borderId="19" xfId="2" applyFont="1" applyFill="1" applyBorder="1"/>
    <xf numFmtId="4" fontId="3" fillId="9" borderId="0" xfId="3" applyNumberFormat="1" applyFont="1" applyFill="1"/>
    <xf numFmtId="37" fontId="3" fillId="9" borderId="0" xfId="3" applyNumberFormat="1" applyFont="1" applyFill="1"/>
    <xf numFmtId="4" fontId="3" fillId="9" borderId="0" xfId="2" applyNumberFormat="1" applyFont="1" applyFill="1"/>
    <xf numFmtId="164" fontId="3" fillId="9" borderId="0" xfId="3" applyNumberFormat="1" applyFont="1" applyFill="1"/>
    <xf numFmtId="0" fontId="3" fillId="9" borderId="23" xfId="2" applyFont="1" applyFill="1" applyBorder="1"/>
    <xf numFmtId="4" fontId="3" fillId="0" borderId="24" xfId="3" applyNumberFormat="1" applyFont="1" applyBorder="1"/>
    <xf numFmtId="0" fontId="13" fillId="0" borderId="18" xfId="2" applyFont="1" applyBorder="1"/>
    <xf numFmtId="4" fontId="3" fillId="0" borderId="20" xfId="3" applyNumberFormat="1" applyFont="1" applyBorder="1"/>
    <xf numFmtId="4" fontId="3" fillId="0" borderId="25" xfId="3" applyNumberFormat="1" applyFont="1" applyBorder="1"/>
    <xf numFmtId="0" fontId="3" fillId="9" borderId="26" xfId="2" applyFont="1" applyFill="1" applyBorder="1"/>
    <xf numFmtId="4" fontId="3" fillId="0" borderId="27" xfId="3" applyNumberFormat="1" applyFont="1" applyBorder="1"/>
    <xf numFmtId="43" fontId="3" fillId="0" borderId="28" xfId="2" applyNumberFormat="1" applyFont="1" applyBorder="1"/>
    <xf numFmtId="43" fontId="3" fillId="0" borderId="28" xfId="3" applyFont="1" applyBorder="1"/>
    <xf numFmtId="43" fontId="3" fillId="0" borderId="29" xfId="3" applyFont="1" applyBorder="1"/>
    <xf numFmtId="0" fontId="3" fillId="0" borderId="30" xfId="2" applyFont="1" applyBorder="1"/>
    <xf numFmtId="39" fontId="3" fillId="0" borderId="30" xfId="3" applyNumberFormat="1" applyFont="1" applyBorder="1"/>
    <xf numFmtId="164" fontId="3" fillId="0" borderId="30" xfId="3" applyNumberFormat="1" applyFont="1" applyBorder="1"/>
    <xf numFmtId="4" fontId="3" fillId="0" borderId="30" xfId="2" applyNumberFormat="1" applyFont="1" applyBorder="1"/>
    <xf numFmtId="164" fontId="3" fillId="0" borderId="25" xfId="3" applyNumberFormat="1" applyFont="1" applyBorder="1"/>
    <xf numFmtId="4" fontId="3" fillId="0" borderId="0" xfId="2" applyNumberFormat="1" applyFont="1"/>
    <xf numFmtId="4" fontId="14" fillId="0" borderId="0" xfId="2" applyNumberFormat="1" applyFont="1"/>
    <xf numFmtId="0" fontId="2" fillId="0" borderId="0" xfId="2"/>
    <xf numFmtId="0" fontId="3" fillId="0" borderId="0" xfId="2" applyFont="1" applyAlignment="1">
      <alignment horizontal="center" wrapText="1"/>
    </xf>
    <xf numFmtId="4" fontId="3" fillId="0" borderId="0" xfId="2" applyNumberFormat="1" applyFont="1" applyAlignment="1">
      <alignment horizontal="center" wrapText="1"/>
    </xf>
    <xf numFmtId="4" fontId="14" fillId="0" borderId="0" xfId="2" applyNumberFormat="1" applyFont="1" applyAlignment="1">
      <alignment horizontal="center" wrapText="1"/>
    </xf>
    <xf numFmtId="0" fontId="14" fillId="0" borderId="0" xfId="2" applyFont="1" applyAlignment="1">
      <alignment horizontal="center"/>
    </xf>
    <xf numFmtId="0" fontId="14" fillId="0" borderId="0" xfId="2" applyFont="1"/>
    <xf numFmtId="0" fontId="7" fillId="2" borderId="7" xfId="2" applyFont="1" applyFill="1" applyBorder="1" applyAlignment="1">
      <alignment horizontal="center" vertical="center" wrapText="1"/>
    </xf>
    <xf numFmtId="0" fontId="7" fillId="2" borderId="11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5" fillId="2" borderId="3" xfId="2" quotePrefix="1" applyFont="1" applyFill="1" applyBorder="1" applyAlignment="1">
      <alignment horizontal="center" vertical="center"/>
    </xf>
    <xf numFmtId="0" fontId="5" fillId="2" borderId="4" xfId="2" quotePrefix="1" applyFont="1" applyFill="1" applyBorder="1" applyAlignment="1">
      <alignment horizontal="center" vertical="center"/>
    </xf>
    <xf numFmtId="0" fontId="6" fillId="3" borderId="1" xfId="2" applyFont="1" applyFill="1" applyBorder="1" applyAlignment="1">
      <alignment horizontal="center"/>
    </xf>
    <xf numFmtId="0" fontId="6" fillId="3" borderId="3" xfId="2" applyFont="1" applyFill="1" applyBorder="1" applyAlignment="1">
      <alignment horizontal="center"/>
    </xf>
    <xf numFmtId="0" fontId="6" fillId="3" borderId="4" xfId="2" applyFont="1" applyFill="1" applyBorder="1" applyAlignment="1">
      <alignment horizontal="center"/>
    </xf>
    <xf numFmtId="4" fontId="7" fillId="4" borderId="7" xfId="2" applyNumberFormat="1" applyFont="1" applyFill="1" applyBorder="1" applyAlignment="1">
      <alignment horizontal="center" vertical="center" wrapText="1"/>
    </xf>
    <xf numFmtId="0" fontId="8" fillId="5" borderId="6" xfId="2" applyFont="1" applyFill="1" applyBorder="1" applyAlignment="1">
      <alignment horizontal="center" vertical="center" wrapText="1"/>
    </xf>
    <xf numFmtId="0" fontId="8" fillId="5" borderId="8" xfId="2" applyFont="1" applyFill="1" applyBorder="1" applyAlignment="1">
      <alignment horizontal="center" vertical="center" wrapText="1"/>
    </xf>
    <xf numFmtId="0" fontId="7" fillId="6" borderId="9" xfId="2" applyFont="1" applyFill="1" applyBorder="1" applyAlignment="1">
      <alignment horizontal="center" vertical="center" wrapText="1"/>
    </xf>
    <xf numFmtId="0" fontId="7" fillId="6" borderId="8" xfId="2" applyFont="1" applyFill="1" applyBorder="1" applyAlignment="1">
      <alignment horizontal="center" vertical="center" wrapText="1"/>
    </xf>
    <xf numFmtId="0" fontId="7" fillId="7" borderId="9" xfId="2" applyFont="1" applyFill="1" applyBorder="1" applyAlignment="1">
      <alignment horizontal="center" vertical="center" wrapText="1"/>
    </xf>
    <xf numFmtId="0" fontId="7" fillId="7" borderId="8" xfId="2" applyFont="1" applyFill="1" applyBorder="1" applyAlignment="1">
      <alignment horizontal="center" vertical="center" wrapText="1"/>
    </xf>
    <xf numFmtId="0" fontId="7" fillId="8" borderId="9" xfId="2" applyFont="1" applyFill="1" applyBorder="1" applyAlignment="1">
      <alignment horizontal="center" vertical="center" wrapText="1"/>
    </xf>
    <xf numFmtId="0" fontId="7" fillId="2" borderId="10" xfId="2" applyFont="1" applyFill="1" applyBorder="1" applyAlignment="1">
      <alignment horizontal="center" vertical="center" wrapText="1"/>
    </xf>
    <xf numFmtId="0" fontId="7" fillId="2" borderId="13" xfId="2" applyFont="1" applyFill="1" applyBorder="1" applyAlignment="1">
      <alignment horizontal="center" vertical="center" wrapText="1"/>
    </xf>
    <xf numFmtId="0" fontId="7" fillId="2" borderId="14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</cellXfs>
  <cellStyles count="4">
    <cellStyle name="Comma" xfId="1" builtinId="3"/>
    <cellStyle name="Comma 2" xfId="3" xr:uid="{9514BF12-D4FF-4D55-A567-D99C1E52F3F3}"/>
    <cellStyle name="Normal" xfId="0" builtinId="0"/>
    <cellStyle name="Normal 2" xfId="2" xr:uid="{3DB712A7-7627-46B8-B7A6-F9DBBAA0BD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PS\BDM\EQUALVAL\FOR2017\VALUES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PS\BDM\EQUALVAL\FOR2017\EQPRT17final12-19-18.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INFOSVCS\AIDS\Adequacy%20Aid\FY2003\FY03%20DRA%20Gra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bout"/>
      <sheetName val="Steps"/>
      <sheetName val="Proof"/>
      <sheetName val="VALUES 2017"/>
      <sheetName val="Footnotes"/>
      <sheetName val="Min-Max-Median"/>
      <sheetName val="State Averages"/>
      <sheetName val="For Values"/>
      <sheetName val="Tax Rates 2017"/>
      <sheetName val="Tax Assessments-2017"/>
      <sheetName val="DRA Warrants 4-1-2017"/>
      <sheetName val="Local ed taxes to be raised"/>
      <sheetName val="Coop Percentages"/>
      <sheetName val="Net Valuation State Ed Tax"/>
      <sheetName val="2017 Eq. Val w Utilities"/>
      <sheetName val="2017 Eq. Val w-o Utilities"/>
      <sheetName val="Differences in Values"/>
      <sheetName val="Sheet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eps"/>
      <sheetName val="Equalized Valuation Per Pupil"/>
      <sheetName val="Stats for Min and Max"/>
      <sheetName val="For Values"/>
      <sheetName val="ADMR 17-18"/>
      <sheetName val="2017 Eq. Val w Utilities"/>
      <sheetName val="Split Coops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SIC INFO"/>
      <sheetName val="BASIC INFO ('03)"/>
      <sheetName val="Updated Grants (new formulas)"/>
    </sheetNames>
    <sheetDataSet>
      <sheetData sheetId="0">
        <row r="13">
          <cell r="A13" t="str">
            <v>ACWORTH</v>
          </cell>
          <cell r="B13">
            <v>705071</v>
          </cell>
          <cell r="C13">
            <v>720834</v>
          </cell>
          <cell r="D13">
            <v>15763</v>
          </cell>
          <cell r="E13">
            <v>43397743.837665297</v>
          </cell>
          <cell r="F13">
            <v>45853202.8588797</v>
          </cell>
          <cell r="G13">
            <v>2455459.0212144032</v>
          </cell>
          <cell r="H13">
            <v>286425.10932859097</v>
          </cell>
          <cell r="I13">
            <v>302631.13886860601</v>
          </cell>
          <cell r="J13">
            <v>16206.029540015035</v>
          </cell>
          <cell r="K13">
            <v>418645.89067140908</v>
          </cell>
          <cell r="L13">
            <v>418202.86113139399</v>
          </cell>
          <cell r="M13">
            <v>-443.02954001509352</v>
          </cell>
          <cell r="N13">
            <v>0</v>
          </cell>
          <cell r="O13">
            <v>0</v>
          </cell>
        </row>
        <row r="14">
          <cell r="A14" t="str">
            <v>ALBANY</v>
          </cell>
          <cell r="B14">
            <v>542868</v>
          </cell>
          <cell r="C14">
            <v>560698</v>
          </cell>
          <cell r="D14">
            <v>17830</v>
          </cell>
          <cell r="E14">
            <v>48553667.648917802</v>
          </cell>
          <cell r="F14">
            <v>45557885.304410301</v>
          </cell>
          <cell r="G14">
            <v>-2995782.3445075005</v>
          </cell>
          <cell r="H14">
            <v>320454.20648285747</v>
          </cell>
          <cell r="I14">
            <v>300682.04300910793</v>
          </cell>
          <cell r="J14">
            <v>-19772.163473749533</v>
          </cell>
          <cell r="K14">
            <v>222413.79351714253</v>
          </cell>
          <cell r="L14">
            <v>260015.95699089207</v>
          </cell>
          <cell r="M14">
            <v>37602.163473749533</v>
          </cell>
          <cell r="N14">
            <v>0</v>
          </cell>
          <cell r="O14">
            <v>0</v>
          </cell>
        </row>
        <row r="15">
          <cell r="A15" t="str">
            <v>ALEXANDRIA</v>
          </cell>
          <cell r="B15">
            <v>1203160</v>
          </cell>
          <cell r="C15">
            <v>1171299</v>
          </cell>
          <cell r="D15">
            <v>-31861</v>
          </cell>
          <cell r="E15">
            <v>77592277.098039225</v>
          </cell>
          <cell r="F15">
            <v>87313233.433580607</v>
          </cell>
          <cell r="G15">
            <v>9720956.3355413824</v>
          </cell>
          <cell r="H15">
            <v>512109.02884705889</v>
          </cell>
          <cell r="I15">
            <v>576267.3406616319</v>
          </cell>
          <cell r="J15">
            <v>64158.311814573011</v>
          </cell>
          <cell r="K15">
            <v>691050.97115294123</v>
          </cell>
          <cell r="L15">
            <v>595031.6593383681</v>
          </cell>
          <cell r="M15">
            <v>-96019.311814573128</v>
          </cell>
          <cell r="N15">
            <v>0</v>
          </cell>
          <cell r="O15">
            <v>0</v>
          </cell>
        </row>
        <row r="16">
          <cell r="A16" t="str">
            <v>ALLENSTOWN</v>
          </cell>
          <cell r="B16">
            <v>3729616</v>
          </cell>
          <cell r="C16">
            <v>3825104</v>
          </cell>
          <cell r="D16">
            <v>95488</v>
          </cell>
          <cell r="E16">
            <v>125785644.29701121</v>
          </cell>
          <cell r="F16">
            <v>144264943.11827001</v>
          </cell>
          <cell r="G16">
            <v>18479298.821258798</v>
          </cell>
          <cell r="H16">
            <v>830185.25236027397</v>
          </cell>
          <cell r="I16">
            <v>952148.62458058202</v>
          </cell>
          <cell r="J16">
            <v>121963.37222030805</v>
          </cell>
          <cell r="K16">
            <v>2899430.7476397259</v>
          </cell>
          <cell r="L16">
            <v>2872955.3754194179</v>
          </cell>
          <cell r="M16">
            <v>-26475.372220308054</v>
          </cell>
          <cell r="N16">
            <v>0</v>
          </cell>
          <cell r="O16">
            <v>0</v>
          </cell>
        </row>
        <row r="17">
          <cell r="A17" t="str">
            <v>ALSTEAD</v>
          </cell>
          <cell r="B17">
            <v>1549029</v>
          </cell>
          <cell r="C17">
            <v>1541077</v>
          </cell>
          <cell r="D17">
            <v>-7952</v>
          </cell>
          <cell r="E17">
            <v>76287490.952774778</v>
          </cell>
          <cell r="F17">
            <v>81513129.686690107</v>
          </cell>
          <cell r="G17">
            <v>5225638.733915329</v>
          </cell>
          <cell r="H17">
            <v>503497.44028831355</v>
          </cell>
          <cell r="I17">
            <v>537986.65593215462</v>
          </cell>
          <cell r="J17">
            <v>34489.215643841075</v>
          </cell>
          <cell r="K17">
            <v>1045531.5597116866</v>
          </cell>
          <cell r="L17">
            <v>1003090.3440678454</v>
          </cell>
          <cell r="M17">
            <v>-42441.215643841191</v>
          </cell>
          <cell r="N17">
            <v>0</v>
          </cell>
          <cell r="O17">
            <v>0</v>
          </cell>
        </row>
        <row r="18">
          <cell r="A18" t="str">
            <v>ALTON</v>
          </cell>
          <cell r="B18">
            <v>2876125</v>
          </cell>
          <cell r="C18">
            <v>2986733</v>
          </cell>
          <cell r="D18">
            <v>110608</v>
          </cell>
          <cell r="E18">
            <v>526954265.90935266</v>
          </cell>
          <cell r="F18">
            <v>630764406.54281604</v>
          </cell>
          <cell r="G18">
            <v>103810140.63346338</v>
          </cell>
          <cell r="H18">
            <v>3477898.1550017274</v>
          </cell>
          <cell r="I18">
            <v>4163045.0831825859</v>
          </cell>
          <cell r="J18">
            <v>685146.92818085849</v>
          </cell>
          <cell r="K18">
            <v>0</v>
          </cell>
          <cell r="L18">
            <v>0</v>
          </cell>
          <cell r="M18">
            <v>0</v>
          </cell>
          <cell r="N18">
            <v>601773.1550017274</v>
          </cell>
          <cell r="O18">
            <v>1176312.0831825859</v>
          </cell>
          <cell r="P18">
            <v>574538.92818085849</v>
          </cell>
        </row>
        <row r="19">
          <cell r="A19" t="str">
            <v>AMHERST</v>
          </cell>
          <cell r="B19">
            <v>9863862</v>
          </cell>
          <cell r="C19">
            <v>10199700</v>
          </cell>
          <cell r="D19">
            <v>335838</v>
          </cell>
          <cell r="E19">
            <v>828785335.51965284</v>
          </cell>
          <cell r="F19">
            <v>983172695.28221703</v>
          </cell>
          <cell r="G19">
            <v>154387359.76256418</v>
          </cell>
          <cell r="H19">
            <v>5469983.2144297091</v>
          </cell>
          <cell r="I19">
            <v>6488939.7888626317</v>
          </cell>
          <cell r="J19">
            <v>1018956.5744329225</v>
          </cell>
          <cell r="K19">
            <v>4393878.7855702918</v>
          </cell>
          <cell r="L19">
            <v>3710760.2111373683</v>
          </cell>
          <cell r="M19">
            <v>-683118.57443292346</v>
          </cell>
          <cell r="N19">
            <v>0</v>
          </cell>
          <cell r="O19">
            <v>0</v>
          </cell>
          <cell r="P19">
            <v>0</v>
          </cell>
        </row>
        <row r="20">
          <cell r="A20" t="str">
            <v>ANDOVER</v>
          </cell>
          <cell r="B20">
            <v>1500381</v>
          </cell>
          <cell r="C20">
            <v>1499514</v>
          </cell>
          <cell r="D20">
            <v>-867</v>
          </cell>
          <cell r="E20">
            <v>125269991.09926493</v>
          </cell>
          <cell r="F20">
            <v>131271209.092522</v>
          </cell>
          <cell r="G20">
            <v>6001217.9932570606</v>
          </cell>
          <cell r="H20">
            <v>826781.94125514862</v>
          </cell>
          <cell r="I20">
            <v>866389.98001064511</v>
          </cell>
          <cell r="J20">
            <v>39608.038755496498</v>
          </cell>
          <cell r="K20">
            <v>673599.0587448515</v>
          </cell>
          <cell r="L20">
            <v>633124.01998935489</v>
          </cell>
          <cell r="M20">
            <v>-40475.038755496615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ANTRIM</v>
          </cell>
          <cell r="B21">
            <v>2232078</v>
          </cell>
          <cell r="C21">
            <v>2439335</v>
          </cell>
          <cell r="D21">
            <v>207257</v>
          </cell>
          <cell r="E21">
            <v>96780782.255449146</v>
          </cell>
          <cell r="F21">
            <v>125866258.184012</v>
          </cell>
          <cell r="G21">
            <v>29085475.92856285</v>
          </cell>
          <cell r="H21">
            <v>638753.16288596438</v>
          </cell>
          <cell r="I21">
            <v>830717.30401447916</v>
          </cell>
          <cell r="J21">
            <v>191964.14112851478</v>
          </cell>
          <cell r="K21">
            <v>1593324.8371140356</v>
          </cell>
          <cell r="L21">
            <v>1608617.6959855207</v>
          </cell>
          <cell r="M21">
            <v>15292.858871485107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ASHLAND</v>
          </cell>
          <cell r="B22">
            <v>1425505</v>
          </cell>
          <cell r="C22">
            <v>1452510</v>
          </cell>
          <cell r="D22">
            <v>27005</v>
          </cell>
          <cell r="E22">
            <v>104381296.36669673</v>
          </cell>
          <cell r="F22">
            <v>116680458.55505501</v>
          </cell>
          <cell r="G22">
            <v>12299162.188358277</v>
          </cell>
          <cell r="H22">
            <v>688916.55602019839</v>
          </cell>
          <cell r="I22">
            <v>770091.02646336309</v>
          </cell>
          <cell r="J22">
            <v>81174.470443164697</v>
          </cell>
          <cell r="K22">
            <v>736588.44397980161</v>
          </cell>
          <cell r="L22">
            <v>682418.97353663691</v>
          </cell>
          <cell r="M22">
            <v>-54169.470443164697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ATKINSON</v>
          </cell>
          <cell r="B23">
            <v>3679652</v>
          </cell>
          <cell r="C23">
            <v>3936472</v>
          </cell>
          <cell r="D23">
            <v>256820</v>
          </cell>
          <cell r="E23">
            <v>494596282.93039393</v>
          </cell>
          <cell r="F23">
            <v>564942635.08948505</v>
          </cell>
          <cell r="G23">
            <v>70346352.159091115</v>
          </cell>
          <cell r="H23">
            <v>3264335.4673405997</v>
          </cell>
          <cell r="I23">
            <v>3728621.3915906008</v>
          </cell>
          <cell r="J23">
            <v>464285.92425000109</v>
          </cell>
          <cell r="K23">
            <v>415316.53265939979</v>
          </cell>
          <cell r="L23">
            <v>207850.60840939917</v>
          </cell>
          <cell r="M23">
            <v>-207465.92425000062</v>
          </cell>
          <cell r="N23">
            <v>0</v>
          </cell>
          <cell r="O23">
            <v>0</v>
          </cell>
          <cell r="P23">
            <v>0</v>
          </cell>
        </row>
        <row r="24">
          <cell r="A24" t="str">
            <v>ATK. &amp; GILMANTON ACAD.</v>
          </cell>
          <cell r="D24">
            <v>0</v>
          </cell>
          <cell r="E24">
            <v>459037</v>
          </cell>
          <cell r="F24">
            <v>492908</v>
          </cell>
          <cell r="G24">
            <v>33871</v>
          </cell>
          <cell r="H24">
            <v>3029.6442000000002</v>
          </cell>
          <cell r="I24">
            <v>3253.1927999999998</v>
          </cell>
          <cell r="J24">
            <v>223.54859999999962</v>
          </cell>
          <cell r="K24">
            <v>0</v>
          </cell>
          <cell r="L24">
            <v>0</v>
          </cell>
          <cell r="M24">
            <v>0</v>
          </cell>
          <cell r="N24">
            <v>3029.6442000000002</v>
          </cell>
          <cell r="O24">
            <v>3253.1927999999998</v>
          </cell>
          <cell r="P24">
            <v>223.54859999999962</v>
          </cell>
        </row>
        <row r="25">
          <cell r="A25" t="str">
            <v>AUBURN</v>
          </cell>
          <cell r="B25">
            <v>3659185</v>
          </cell>
          <cell r="C25">
            <v>3795494</v>
          </cell>
          <cell r="D25">
            <v>136309</v>
          </cell>
          <cell r="E25">
            <v>280244590.8308838</v>
          </cell>
          <cell r="F25">
            <v>306614169.65615499</v>
          </cell>
          <cell r="G25">
            <v>26369578.825271189</v>
          </cell>
          <cell r="H25">
            <v>1849614.2994838331</v>
          </cell>
          <cell r="I25">
            <v>2023653.5197306229</v>
          </cell>
          <cell r="J25">
            <v>174039.22024678974</v>
          </cell>
          <cell r="K25">
            <v>1809570.7005161669</v>
          </cell>
          <cell r="L25">
            <v>1771840.4802693771</v>
          </cell>
          <cell r="M25">
            <v>-37730.220246789744</v>
          </cell>
          <cell r="N25">
            <v>0</v>
          </cell>
          <cell r="O25">
            <v>0</v>
          </cell>
          <cell r="P25">
            <v>0</v>
          </cell>
        </row>
        <row r="26">
          <cell r="A26" t="str">
            <v>BARNSTEAD</v>
          </cell>
          <cell r="B26">
            <v>2986906</v>
          </cell>
          <cell r="C26">
            <v>3101207</v>
          </cell>
          <cell r="D26">
            <v>114301</v>
          </cell>
          <cell r="E26">
            <v>186016271.58239356</v>
          </cell>
          <cell r="F26">
            <v>210059800.00380099</v>
          </cell>
          <cell r="G26">
            <v>24043528.421407431</v>
          </cell>
          <cell r="H26">
            <v>1227707.3924437976</v>
          </cell>
          <cell r="I26">
            <v>1386394.6800250865</v>
          </cell>
          <cell r="J26">
            <v>158687.28758128895</v>
          </cell>
          <cell r="K26">
            <v>1759198.6075562027</v>
          </cell>
          <cell r="L26">
            <v>1714812.3199749135</v>
          </cell>
          <cell r="M26">
            <v>-44386.287581289187</v>
          </cell>
          <cell r="N26">
            <v>0</v>
          </cell>
          <cell r="O26">
            <v>0</v>
          </cell>
          <cell r="P26">
            <v>0</v>
          </cell>
        </row>
        <row r="27">
          <cell r="A27" t="str">
            <v>BARRINGTON</v>
          </cell>
          <cell r="B27">
            <v>5497370</v>
          </cell>
          <cell r="C27">
            <v>5723022</v>
          </cell>
          <cell r="D27">
            <v>225652</v>
          </cell>
          <cell r="E27">
            <v>348427796.22505575</v>
          </cell>
          <cell r="F27">
            <v>414715827.74793398</v>
          </cell>
          <cell r="G27">
            <v>66288031.52287823</v>
          </cell>
          <cell r="H27">
            <v>2299623.4550853679</v>
          </cell>
          <cell r="I27">
            <v>2737124.4631363638</v>
          </cell>
          <cell r="J27">
            <v>437501.00805099588</v>
          </cell>
          <cell r="K27">
            <v>3197746.5449146321</v>
          </cell>
          <cell r="L27">
            <v>2985897.5368636362</v>
          </cell>
          <cell r="M27">
            <v>-211849.00805099588</v>
          </cell>
          <cell r="N27">
            <v>0</v>
          </cell>
          <cell r="O27">
            <v>0</v>
          </cell>
          <cell r="P27">
            <v>0</v>
          </cell>
        </row>
        <row r="28">
          <cell r="A28" t="str">
            <v>BARTLETT</v>
          </cell>
          <cell r="B28">
            <v>1868668</v>
          </cell>
          <cell r="C28">
            <v>1960859</v>
          </cell>
          <cell r="D28">
            <v>92191</v>
          </cell>
          <cell r="E28">
            <v>442648714.6437366</v>
          </cell>
          <cell r="F28">
            <v>500780258.89831299</v>
          </cell>
          <cell r="G28">
            <v>58131544.254576385</v>
          </cell>
          <cell r="H28">
            <v>2921481.5166486613</v>
          </cell>
          <cell r="I28">
            <v>3305149.7087288657</v>
          </cell>
          <cell r="J28">
            <v>383668.19208020438</v>
          </cell>
          <cell r="K28">
            <v>0</v>
          </cell>
          <cell r="L28">
            <v>0</v>
          </cell>
          <cell r="M28">
            <v>0</v>
          </cell>
          <cell r="N28">
            <v>1052813.5166486618</v>
          </cell>
          <cell r="O28">
            <v>1344290.7087288657</v>
          </cell>
          <cell r="P28">
            <v>291477.19208020391</v>
          </cell>
        </row>
        <row r="29">
          <cell r="A29" t="str">
            <v>BATH</v>
          </cell>
          <cell r="B29">
            <v>787584</v>
          </cell>
          <cell r="C29">
            <v>770343</v>
          </cell>
          <cell r="D29">
            <v>-17241</v>
          </cell>
          <cell r="E29">
            <v>47027490.502099484</v>
          </cell>
          <cell r="F29">
            <v>46730184.7890139</v>
          </cell>
          <cell r="G29">
            <v>-297305.71308558434</v>
          </cell>
          <cell r="H29">
            <v>310381.43731385662</v>
          </cell>
          <cell r="I29">
            <v>308419.21960749174</v>
          </cell>
          <cell r="J29">
            <v>-1962.2177063648705</v>
          </cell>
          <cell r="K29">
            <v>477202.56268614338</v>
          </cell>
          <cell r="L29">
            <v>461923.78039250826</v>
          </cell>
          <cell r="M29">
            <v>-15278.782293635129</v>
          </cell>
          <cell r="N29">
            <v>0</v>
          </cell>
          <cell r="O29">
            <v>0</v>
          </cell>
          <cell r="P29">
            <v>0</v>
          </cell>
        </row>
        <row r="30">
          <cell r="A30" t="str">
            <v>BEAN'S GRANT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A31" t="str">
            <v>BEAN'S PURCHASE</v>
          </cell>
          <cell r="D31">
            <v>0</v>
          </cell>
          <cell r="E31">
            <v>63900</v>
          </cell>
          <cell r="F31">
            <v>67979</v>
          </cell>
          <cell r="G31">
            <v>4079</v>
          </cell>
          <cell r="H31">
            <v>421.74</v>
          </cell>
          <cell r="I31">
            <v>448.66139999999996</v>
          </cell>
          <cell r="J31">
            <v>26.921399999999949</v>
          </cell>
          <cell r="K31">
            <v>0</v>
          </cell>
          <cell r="L31">
            <v>0</v>
          </cell>
          <cell r="M31">
            <v>0</v>
          </cell>
          <cell r="N31">
            <v>421.74</v>
          </cell>
          <cell r="O31">
            <v>448.66140000000001</v>
          </cell>
          <cell r="P31">
            <v>26.921400000000006</v>
          </cell>
        </row>
        <row r="32">
          <cell r="A32" t="str">
            <v>BEDFORD</v>
          </cell>
          <cell r="B32">
            <v>12783668</v>
          </cell>
          <cell r="C32">
            <v>13367956</v>
          </cell>
          <cell r="D32">
            <v>584288</v>
          </cell>
          <cell r="E32">
            <v>1587716339.7642314</v>
          </cell>
          <cell r="F32">
            <v>1798562805.0141101</v>
          </cell>
          <cell r="G32">
            <v>210846465.24987864</v>
          </cell>
          <cell r="H32">
            <v>10478927.842443928</v>
          </cell>
          <cell r="I32">
            <v>11870514.513093127</v>
          </cell>
          <cell r="J32">
            <v>1391586.6706491988</v>
          </cell>
          <cell r="K32">
            <v>2304740.1575560719</v>
          </cell>
          <cell r="L32">
            <v>1497441.4869068731</v>
          </cell>
          <cell r="M32">
            <v>-807298.67064919882</v>
          </cell>
          <cell r="N32">
            <v>0</v>
          </cell>
          <cell r="O32">
            <v>0</v>
          </cell>
          <cell r="P32">
            <v>0</v>
          </cell>
        </row>
        <row r="33">
          <cell r="A33" t="str">
            <v>BELMONT</v>
          </cell>
          <cell r="B33">
            <v>5652437</v>
          </cell>
          <cell r="C33">
            <v>5677552</v>
          </cell>
          <cell r="D33">
            <v>25115</v>
          </cell>
          <cell r="E33">
            <v>299735859.71459329</v>
          </cell>
          <cell r="F33">
            <v>332448019.05567002</v>
          </cell>
          <cell r="G33">
            <v>32712159.341076732</v>
          </cell>
          <cell r="H33">
            <v>1978256.6741163158</v>
          </cell>
          <cell r="I33">
            <v>2194156.9257674222</v>
          </cell>
          <cell r="J33">
            <v>215900.2516511064</v>
          </cell>
          <cell r="K33">
            <v>3674180.3258836847</v>
          </cell>
          <cell r="L33">
            <v>3483395.0742325778</v>
          </cell>
          <cell r="M33">
            <v>-190785.25165110687</v>
          </cell>
          <cell r="N33">
            <v>0</v>
          </cell>
          <cell r="O33">
            <v>0</v>
          </cell>
          <cell r="P33">
            <v>0</v>
          </cell>
        </row>
        <row r="34">
          <cell r="A34" t="str">
            <v>BENNINGTON</v>
          </cell>
          <cell r="B34">
            <v>1155053</v>
          </cell>
          <cell r="C34">
            <v>1137360</v>
          </cell>
          <cell r="D34">
            <v>-17693</v>
          </cell>
          <cell r="E34">
            <v>56926357.939283542</v>
          </cell>
          <cell r="F34">
            <v>58403442.601503797</v>
          </cell>
          <cell r="G34">
            <v>1477084.6622202545</v>
          </cell>
          <cell r="H34">
            <v>375713.96239927138</v>
          </cell>
          <cell r="I34">
            <v>385462.72116992506</v>
          </cell>
          <cell r="J34">
            <v>9748.758770653687</v>
          </cell>
          <cell r="K34">
            <v>779339.03760072868</v>
          </cell>
          <cell r="L34">
            <v>751897.27883007494</v>
          </cell>
          <cell r="M34">
            <v>-27441.758770653745</v>
          </cell>
          <cell r="N34">
            <v>0</v>
          </cell>
          <cell r="O34">
            <v>0</v>
          </cell>
          <cell r="P34">
            <v>0</v>
          </cell>
        </row>
        <row r="35">
          <cell r="A35" t="str">
            <v>BENTON</v>
          </cell>
          <cell r="B35">
            <v>163299</v>
          </cell>
          <cell r="C35">
            <v>216921</v>
          </cell>
          <cell r="D35">
            <v>53622</v>
          </cell>
          <cell r="E35">
            <v>13404511.395268919</v>
          </cell>
          <cell r="F35">
            <v>12209432.246329</v>
          </cell>
          <cell r="G35">
            <v>-1195079.1489399187</v>
          </cell>
          <cell r="H35">
            <v>88469.775208774867</v>
          </cell>
          <cell r="I35">
            <v>80582.252825771386</v>
          </cell>
          <cell r="J35">
            <v>-7887.5223830034811</v>
          </cell>
          <cell r="K35">
            <v>74829.224791225133</v>
          </cell>
          <cell r="L35">
            <v>136338.7471742286</v>
          </cell>
          <cell r="M35">
            <v>61509.522383003467</v>
          </cell>
          <cell r="N35">
            <v>0</v>
          </cell>
          <cell r="O35">
            <v>0</v>
          </cell>
          <cell r="P35">
            <v>0</v>
          </cell>
        </row>
        <row r="36">
          <cell r="A36" t="str">
            <v xml:space="preserve">BERLIN </v>
          </cell>
          <cell r="B36">
            <v>6807191</v>
          </cell>
          <cell r="C36">
            <v>6874031</v>
          </cell>
          <cell r="D36">
            <v>66840</v>
          </cell>
          <cell r="E36">
            <v>275134773.66561925</v>
          </cell>
          <cell r="F36">
            <v>285181508.00280601</v>
          </cell>
          <cell r="G36">
            <v>10046734.337186754</v>
          </cell>
          <cell r="H36">
            <v>1815889.506193087</v>
          </cell>
          <cell r="I36">
            <v>1882197.9528185197</v>
          </cell>
          <cell r="J36">
            <v>66308.446625432698</v>
          </cell>
          <cell r="K36">
            <v>4991301.4938069135</v>
          </cell>
          <cell r="L36">
            <v>4991833.0471814806</v>
          </cell>
          <cell r="M36">
            <v>531.55337456706911</v>
          </cell>
          <cell r="N36">
            <v>0</v>
          </cell>
          <cell r="O36">
            <v>0</v>
          </cell>
          <cell r="P36">
            <v>0</v>
          </cell>
        </row>
        <row r="37">
          <cell r="A37" t="str">
            <v>BETHLEHEM</v>
          </cell>
          <cell r="B37">
            <v>1865821</v>
          </cell>
          <cell r="C37">
            <v>1872345</v>
          </cell>
          <cell r="D37">
            <v>6524</v>
          </cell>
          <cell r="E37">
            <v>118023650.73000593</v>
          </cell>
          <cell r="F37">
            <v>125783581.659059</v>
          </cell>
          <cell r="G37">
            <v>7759930.9290530682</v>
          </cell>
          <cell r="H37">
            <v>778956.09481803922</v>
          </cell>
          <cell r="I37">
            <v>830171.63894978946</v>
          </cell>
          <cell r="J37">
            <v>51215.544131750241</v>
          </cell>
          <cell r="K37">
            <v>1086864.9051819607</v>
          </cell>
          <cell r="L37">
            <v>1042173.3610502105</v>
          </cell>
          <cell r="M37">
            <v>-44691.544131750125</v>
          </cell>
          <cell r="N37">
            <v>0</v>
          </cell>
          <cell r="O37">
            <v>0</v>
          </cell>
          <cell r="P37">
            <v>0</v>
          </cell>
        </row>
        <row r="38">
          <cell r="A38" t="str">
            <v>BOSCAWEN</v>
          </cell>
          <cell r="B38">
            <v>2416867</v>
          </cell>
          <cell r="C38">
            <v>2411083</v>
          </cell>
          <cell r="D38">
            <v>-5784</v>
          </cell>
          <cell r="E38">
            <v>121082207.81267099</v>
          </cell>
          <cell r="F38">
            <v>127123902.090097</v>
          </cell>
          <cell r="G38">
            <v>6041694.2774260044</v>
          </cell>
          <cell r="H38">
            <v>799142.5715636285</v>
          </cell>
          <cell r="I38">
            <v>839017.75379464007</v>
          </cell>
          <cell r="J38">
            <v>39875.182231011568</v>
          </cell>
          <cell r="K38">
            <v>1617724.4284363715</v>
          </cell>
          <cell r="L38">
            <v>1572065.2462053599</v>
          </cell>
          <cell r="M38">
            <v>-45659.182231011568</v>
          </cell>
          <cell r="N38">
            <v>0</v>
          </cell>
          <cell r="O38">
            <v>0</v>
          </cell>
          <cell r="P38">
            <v>0</v>
          </cell>
        </row>
        <row r="39">
          <cell r="A39" t="str">
            <v>BOW</v>
          </cell>
          <cell r="B39">
            <v>6265388</v>
          </cell>
          <cell r="C39">
            <v>6764250</v>
          </cell>
          <cell r="D39">
            <v>498862</v>
          </cell>
          <cell r="E39">
            <v>532999029.60187352</v>
          </cell>
          <cell r="F39">
            <v>594492274.52400899</v>
          </cell>
          <cell r="G39">
            <v>61493244.922135472</v>
          </cell>
          <cell r="H39">
            <v>3517793.5953723653</v>
          </cell>
          <cell r="I39">
            <v>3923649.0118584591</v>
          </cell>
          <cell r="J39">
            <v>405855.41648609377</v>
          </cell>
          <cell r="K39">
            <v>2747594.4046276351</v>
          </cell>
          <cell r="L39">
            <v>2840600.9881415409</v>
          </cell>
          <cell r="M39">
            <v>93006.58351390576</v>
          </cell>
          <cell r="N39">
            <v>0</v>
          </cell>
          <cell r="O39">
            <v>0</v>
          </cell>
          <cell r="P39">
            <v>0</v>
          </cell>
        </row>
        <row r="40">
          <cell r="A40" t="str">
            <v>BRADFORD</v>
          </cell>
          <cell r="B40">
            <v>1287370</v>
          </cell>
          <cell r="C40">
            <v>1210011</v>
          </cell>
          <cell r="D40">
            <v>-77359</v>
          </cell>
          <cell r="E40">
            <v>88198640.782866925</v>
          </cell>
          <cell r="F40">
            <v>103117703.19753601</v>
          </cell>
          <cell r="G40">
            <v>14919062.414669082</v>
          </cell>
          <cell r="H40">
            <v>582111.02916692174</v>
          </cell>
          <cell r="I40">
            <v>680576.84110373759</v>
          </cell>
          <cell r="J40">
            <v>98465.811936815851</v>
          </cell>
          <cell r="K40">
            <v>705258.97083307838</v>
          </cell>
          <cell r="L40">
            <v>529434.15889626241</v>
          </cell>
          <cell r="M40">
            <v>-175824.81193681597</v>
          </cell>
          <cell r="N40">
            <v>0</v>
          </cell>
          <cell r="O40">
            <v>0</v>
          </cell>
          <cell r="P40">
            <v>0</v>
          </cell>
        </row>
        <row r="41">
          <cell r="A41" t="str">
            <v>BRENTWOOD</v>
          </cell>
          <cell r="B41">
            <v>1917956</v>
          </cell>
          <cell r="C41">
            <v>2083389</v>
          </cell>
          <cell r="D41">
            <v>165433</v>
          </cell>
          <cell r="E41">
            <v>188233370.73785686</v>
          </cell>
          <cell r="F41">
            <v>230770258.66051799</v>
          </cell>
          <cell r="G41">
            <v>42536887.922661126</v>
          </cell>
          <cell r="H41">
            <v>1242340.2468698553</v>
          </cell>
          <cell r="I41">
            <v>1523083.7071594186</v>
          </cell>
          <cell r="J41">
            <v>280743.46028956329</v>
          </cell>
          <cell r="K41">
            <v>675615.75313014491</v>
          </cell>
          <cell r="L41">
            <v>560305.29284058139</v>
          </cell>
          <cell r="M41">
            <v>-115310.46028956352</v>
          </cell>
          <cell r="N41">
            <v>0</v>
          </cell>
          <cell r="O41">
            <v>0</v>
          </cell>
          <cell r="P41">
            <v>0</v>
          </cell>
        </row>
        <row r="42">
          <cell r="A42" t="str">
            <v>BRIDGEWATER</v>
          </cell>
          <cell r="B42">
            <v>671838</v>
          </cell>
          <cell r="C42">
            <v>645377</v>
          </cell>
          <cell r="D42">
            <v>-26461</v>
          </cell>
          <cell r="E42">
            <v>137739525.47284722</v>
          </cell>
          <cell r="F42">
            <v>142322791.74336299</v>
          </cell>
          <cell r="G42">
            <v>4583266.2705157697</v>
          </cell>
          <cell r="H42">
            <v>909080.86812079162</v>
          </cell>
          <cell r="I42">
            <v>939330.42550619564</v>
          </cell>
          <cell r="J42">
            <v>30249.557385404012</v>
          </cell>
          <cell r="K42">
            <v>0</v>
          </cell>
          <cell r="L42">
            <v>0</v>
          </cell>
          <cell r="M42">
            <v>0</v>
          </cell>
          <cell r="N42">
            <v>237242.86812079162</v>
          </cell>
          <cell r="O42">
            <v>293953.42550619564</v>
          </cell>
          <cell r="P42">
            <v>56710.557385404012</v>
          </cell>
        </row>
        <row r="43">
          <cell r="A43" t="str">
            <v>BRISTOL</v>
          </cell>
          <cell r="B43">
            <v>2613139</v>
          </cell>
          <cell r="C43">
            <v>2514270</v>
          </cell>
          <cell r="D43">
            <v>-98869</v>
          </cell>
          <cell r="E43">
            <v>194694701.64241698</v>
          </cell>
          <cell r="F43">
            <v>213201966.49739999</v>
          </cell>
          <cell r="G43">
            <v>18507264.854983002</v>
          </cell>
          <cell r="H43">
            <v>1284985.0308399522</v>
          </cell>
          <cell r="I43">
            <v>1407132.9788828399</v>
          </cell>
          <cell r="J43">
            <v>122147.94804288773</v>
          </cell>
          <cell r="K43">
            <v>1328153.9691600481</v>
          </cell>
          <cell r="L43">
            <v>1107137.0211171601</v>
          </cell>
          <cell r="M43">
            <v>-221016.94804288796</v>
          </cell>
          <cell r="N43">
            <v>0</v>
          </cell>
          <cell r="O43">
            <v>0</v>
          </cell>
          <cell r="P43">
            <v>0</v>
          </cell>
        </row>
        <row r="44">
          <cell r="A44" t="str">
            <v>BROOKFIELD</v>
          </cell>
          <cell r="B44">
            <v>450227</v>
          </cell>
          <cell r="C44">
            <v>476208</v>
          </cell>
          <cell r="D44">
            <v>25981</v>
          </cell>
          <cell r="E44">
            <v>46440821.172342904</v>
          </cell>
          <cell r="F44">
            <v>47527334.403794602</v>
          </cell>
          <cell r="G44">
            <v>1086513.2314516976</v>
          </cell>
          <cell r="H44">
            <v>306509.41973746318</v>
          </cell>
          <cell r="I44">
            <v>313680.40706504433</v>
          </cell>
          <cell r="J44">
            <v>7170.9873275811551</v>
          </cell>
          <cell r="K44">
            <v>143717.58026253682</v>
          </cell>
          <cell r="L44">
            <v>162527.59293495567</v>
          </cell>
          <cell r="M44">
            <v>18810.012672418845</v>
          </cell>
          <cell r="N44">
            <v>0</v>
          </cell>
          <cell r="O44">
            <v>0</v>
          </cell>
          <cell r="P44">
            <v>0</v>
          </cell>
        </row>
        <row r="45">
          <cell r="A45" t="str">
            <v>BROOKLINE</v>
          </cell>
          <cell r="B45">
            <v>3284203</v>
          </cell>
          <cell r="C45">
            <v>3756778</v>
          </cell>
          <cell r="D45">
            <v>472575</v>
          </cell>
          <cell r="E45">
            <v>240509397.1830354</v>
          </cell>
          <cell r="F45">
            <v>251090333.415544</v>
          </cell>
          <cell r="G45">
            <v>10580936.2325086</v>
          </cell>
          <cell r="H45">
            <v>1587362.0214080336</v>
          </cell>
          <cell r="I45">
            <v>1657196.2005425903</v>
          </cell>
          <cell r="J45">
            <v>69834.179134556791</v>
          </cell>
          <cell r="K45">
            <v>1696840.9785919664</v>
          </cell>
          <cell r="L45">
            <v>2099581.7994574094</v>
          </cell>
          <cell r="M45">
            <v>402740.82086544298</v>
          </cell>
          <cell r="N45">
            <v>0</v>
          </cell>
          <cell r="O45">
            <v>0</v>
          </cell>
          <cell r="P45">
            <v>0</v>
          </cell>
        </row>
        <row r="46">
          <cell r="A46" t="str">
            <v>CAMBRIDGE</v>
          </cell>
          <cell r="B46">
            <v>11389</v>
          </cell>
          <cell r="C46">
            <v>12156</v>
          </cell>
          <cell r="D46">
            <v>767</v>
          </cell>
          <cell r="E46">
            <v>4092090</v>
          </cell>
          <cell r="F46">
            <v>4371002</v>
          </cell>
          <cell r="G46">
            <v>278912</v>
          </cell>
          <cell r="H46">
            <v>27007.793999999998</v>
          </cell>
          <cell r="I46">
            <v>28848.6132</v>
          </cell>
          <cell r="J46">
            <v>1840.8192000000017</v>
          </cell>
          <cell r="K46">
            <v>0</v>
          </cell>
          <cell r="L46">
            <v>0</v>
          </cell>
          <cell r="M46">
            <v>0</v>
          </cell>
          <cell r="N46">
            <v>15618.794</v>
          </cell>
          <cell r="O46">
            <v>16692.6132</v>
          </cell>
          <cell r="P46">
            <v>1073.8191999999999</v>
          </cell>
        </row>
        <row r="47">
          <cell r="A47" t="str">
            <v>CAMPTON</v>
          </cell>
          <cell r="B47">
            <v>2412069</v>
          </cell>
          <cell r="C47">
            <v>2476644</v>
          </cell>
          <cell r="D47">
            <v>64575</v>
          </cell>
          <cell r="E47">
            <v>144029598.98449394</v>
          </cell>
          <cell r="F47">
            <v>153599296.36056599</v>
          </cell>
          <cell r="G47">
            <v>9569697.3760720491</v>
          </cell>
          <cell r="H47">
            <v>950595.35329766001</v>
          </cell>
          <cell r="I47">
            <v>1013755.3559797355</v>
          </cell>
          <cell r="J47">
            <v>63160.002682075487</v>
          </cell>
          <cell r="K47">
            <v>1461473.6467023399</v>
          </cell>
          <cell r="L47">
            <v>1462888.6440202645</v>
          </cell>
          <cell r="M47">
            <v>1414.9973179246299</v>
          </cell>
          <cell r="N47">
            <v>0</v>
          </cell>
          <cell r="O47">
            <v>0</v>
          </cell>
          <cell r="P47">
            <v>0</v>
          </cell>
        </row>
        <row r="48">
          <cell r="A48" t="str">
            <v>CANAAN</v>
          </cell>
          <cell r="B48">
            <v>2658021</v>
          </cell>
          <cell r="C48">
            <v>2634953</v>
          </cell>
          <cell r="D48">
            <v>-23068</v>
          </cell>
          <cell r="E48">
            <v>136558010.69601712</v>
          </cell>
          <cell r="F48">
            <v>162900753.75022501</v>
          </cell>
          <cell r="G48">
            <v>26342743.054207891</v>
          </cell>
          <cell r="H48">
            <v>901282.87059371301</v>
          </cell>
          <cell r="I48">
            <v>1075144.974751485</v>
          </cell>
          <cell r="J48">
            <v>173862.10415777203</v>
          </cell>
          <cell r="K48">
            <v>1756738.1294062871</v>
          </cell>
          <cell r="L48">
            <v>1559808.025248515</v>
          </cell>
          <cell r="M48">
            <v>-196930.10415777215</v>
          </cell>
          <cell r="N48">
            <v>0</v>
          </cell>
          <cell r="O48">
            <v>0</v>
          </cell>
          <cell r="P48">
            <v>0</v>
          </cell>
        </row>
        <row r="49">
          <cell r="A49" t="str">
            <v>CANDIA</v>
          </cell>
          <cell r="B49">
            <v>2679509</v>
          </cell>
          <cell r="C49">
            <v>2777559</v>
          </cell>
          <cell r="D49">
            <v>98050</v>
          </cell>
          <cell r="E49">
            <v>191514197.15116873</v>
          </cell>
          <cell r="F49">
            <v>222000055.89943999</v>
          </cell>
          <cell r="G49">
            <v>30485858.748271257</v>
          </cell>
          <cell r="H49">
            <v>1263993.7011977136</v>
          </cell>
          <cell r="I49">
            <v>1465200.3689363038</v>
          </cell>
          <cell r="J49">
            <v>201206.66773859016</v>
          </cell>
          <cell r="K49">
            <v>1415515.2988022864</v>
          </cell>
          <cell r="L49">
            <v>1312358.6310636962</v>
          </cell>
          <cell r="M49">
            <v>-103156.66773859016</v>
          </cell>
          <cell r="N49">
            <v>0</v>
          </cell>
          <cell r="O49">
            <v>0</v>
          </cell>
          <cell r="P49">
            <v>0</v>
          </cell>
        </row>
        <row r="50">
          <cell r="A50" t="str">
            <v>CANTERBURY</v>
          </cell>
          <cell r="B50">
            <v>1323645</v>
          </cell>
          <cell r="C50">
            <v>1320415</v>
          </cell>
          <cell r="D50">
            <v>-3230</v>
          </cell>
          <cell r="E50">
            <v>112772121.8986014</v>
          </cell>
          <cell r="F50">
            <v>130003080.408517</v>
          </cell>
          <cell r="G50">
            <v>17230958.509915605</v>
          </cell>
          <cell r="H50">
            <v>744296.00453076919</v>
          </cell>
          <cell r="I50">
            <v>858020.33069621213</v>
          </cell>
          <cell r="J50">
            <v>113724.32616544294</v>
          </cell>
          <cell r="K50">
            <v>579348.99546923081</v>
          </cell>
          <cell r="L50">
            <v>462394.66930378787</v>
          </cell>
          <cell r="M50">
            <v>-116954.32616544294</v>
          </cell>
          <cell r="N50">
            <v>0</v>
          </cell>
          <cell r="O50">
            <v>0</v>
          </cell>
          <cell r="P50">
            <v>0</v>
          </cell>
        </row>
        <row r="51">
          <cell r="A51" t="str">
            <v>CARROLL</v>
          </cell>
          <cell r="B51">
            <v>434654</v>
          </cell>
          <cell r="C51">
            <v>492015</v>
          </cell>
          <cell r="D51">
            <v>57361</v>
          </cell>
          <cell r="E51">
            <v>119571226.47561517</v>
          </cell>
          <cell r="F51">
            <v>146451170.99490899</v>
          </cell>
          <cell r="G51">
            <v>26879944.519293815</v>
          </cell>
          <cell r="H51">
            <v>789170.09473906015</v>
          </cell>
          <cell r="I51">
            <v>966577.72856639919</v>
          </cell>
          <cell r="J51">
            <v>177407.63382733904</v>
          </cell>
          <cell r="K51">
            <v>0</v>
          </cell>
          <cell r="L51">
            <v>0</v>
          </cell>
          <cell r="M51">
            <v>0</v>
          </cell>
          <cell r="N51">
            <v>354516.09473906003</v>
          </cell>
          <cell r="O51">
            <v>474562.72856639919</v>
          </cell>
          <cell r="P51">
            <v>120046.63382733916</v>
          </cell>
        </row>
        <row r="52">
          <cell r="A52" t="str">
            <v>CENTER HARBOR</v>
          </cell>
          <cell r="B52">
            <v>732051</v>
          </cell>
          <cell r="C52">
            <v>707534</v>
          </cell>
          <cell r="D52">
            <v>-24517</v>
          </cell>
          <cell r="E52">
            <v>169403760.18204355</v>
          </cell>
          <cell r="F52">
            <v>256164402.173435</v>
          </cell>
          <cell r="G52">
            <v>86760641.99139145</v>
          </cell>
          <cell r="H52">
            <v>1118064.8172014875</v>
          </cell>
          <cell r="I52">
            <v>1690685.0543446711</v>
          </cell>
          <cell r="J52">
            <v>572620.23714318359</v>
          </cell>
          <cell r="K52">
            <v>0</v>
          </cell>
          <cell r="L52">
            <v>0</v>
          </cell>
          <cell r="M52">
            <v>0</v>
          </cell>
          <cell r="N52">
            <v>386013.81720148725</v>
          </cell>
          <cell r="O52">
            <v>983151.05434467108</v>
          </cell>
          <cell r="P52">
            <v>597137.23714318383</v>
          </cell>
        </row>
        <row r="53">
          <cell r="A53" t="str">
            <v>CHANDLER'S PURCHASE</v>
          </cell>
          <cell r="D53">
            <v>0</v>
          </cell>
          <cell r="E53">
            <v>13900</v>
          </cell>
          <cell r="F53">
            <v>14787</v>
          </cell>
          <cell r="G53">
            <v>887</v>
          </cell>
          <cell r="H53">
            <v>91.74</v>
          </cell>
          <cell r="I53">
            <v>97.594200000000001</v>
          </cell>
          <cell r="J53">
            <v>5.8542000000000058</v>
          </cell>
          <cell r="K53">
            <v>0</v>
          </cell>
          <cell r="L53">
            <v>0</v>
          </cell>
          <cell r="M53">
            <v>0</v>
          </cell>
          <cell r="N53">
            <v>91.74</v>
          </cell>
          <cell r="O53">
            <v>97.594200000000001</v>
          </cell>
          <cell r="P53">
            <v>5.8542000000000058</v>
          </cell>
        </row>
        <row r="54">
          <cell r="A54" t="str">
            <v>CHARLESTOWN</v>
          </cell>
          <cell r="B54">
            <v>3871104</v>
          </cell>
          <cell r="C54">
            <v>3911718</v>
          </cell>
          <cell r="D54">
            <v>40614</v>
          </cell>
          <cell r="E54">
            <v>137162923.93614304</v>
          </cell>
          <cell r="F54">
            <v>162974171.06966799</v>
          </cell>
          <cell r="G54">
            <v>25811247.133524954</v>
          </cell>
          <cell r="H54">
            <v>905275.29797854403</v>
          </cell>
          <cell r="I54">
            <v>1075629.5290598087</v>
          </cell>
          <cell r="J54">
            <v>170354.23108126468</v>
          </cell>
          <cell r="K54">
            <v>2965828.7020214559</v>
          </cell>
          <cell r="L54">
            <v>2836088.4709401913</v>
          </cell>
          <cell r="M54">
            <v>-129740.23108126456</v>
          </cell>
          <cell r="N54">
            <v>0</v>
          </cell>
          <cell r="O54">
            <v>0</v>
          </cell>
          <cell r="P54">
            <v>0</v>
          </cell>
        </row>
        <row r="55">
          <cell r="A55" t="str">
            <v>CHATHAM</v>
          </cell>
          <cell r="B55">
            <v>243789</v>
          </cell>
          <cell r="C55">
            <v>221800</v>
          </cell>
          <cell r="D55">
            <v>-21989</v>
          </cell>
          <cell r="E55">
            <v>22972645.030303035</v>
          </cell>
          <cell r="F55">
            <v>26915749.755610999</v>
          </cell>
          <cell r="G55">
            <v>3943104.7253079638</v>
          </cell>
          <cell r="H55">
            <v>151619.45720000003</v>
          </cell>
          <cell r="I55">
            <v>177643.94838703258</v>
          </cell>
          <cell r="J55">
            <v>26024.491187032545</v>
          </cell>
          <cell r="K55">
            <v>92169.542799999996</v>
          </cell>
          <cell r="L55">
            <v>44156.051612967422</v>
          </cell>
          <cell r="M55">
            <v>-48013.491187032574</v>
          </cell>
          <cell r="N55">
            <v>0</v>
          </cell>
          <cell r="O55">
            <v>0</v>
          </cell>
          <cell r="P55">
            <v>0</v>
          </cell>
        </row>
        <row r="56">
          <cell r="A56" t="str">
            <v>CHESTER</v>
          </cell>
          <cell r="B56">
            <v>2669909</v>
          </cell>
          <cell r="C56">
            <v>2943522</v>
          </cell>
          <cell r="D56">
            <v>273613</v>
          </cell>
          <cell r="E56">
            <v>205672577.49172345</v>
          </cell>
          <cell r="F56">
            <v>247360922.76728201</v>
          </cell>
          <cell r="G56">
            <v>41688345.275558561</v>
          </cell>
          <cell r="H56">
            <v>1357439.0114453747</v>
          </cell>
          <cell r="I56">
            <v>1632582.0902640612</v>
          </cell>
          <cell r="J56">
            <v>275143.07881868654</v>
          </cell>
          <cell r="K56">
            <v>1312469.9885546253</v>
          </cell>
          <cell r="L56">
            <v>1310939.9097359388</v>
          </cell>
          <cell r="M56">
            <v>-1530.0788186865393</v>
          </cell>
          <cell r="N56">
            <v>0</v>
          </cell>
          <cell r="O56">
            <v>0</v>
          </cell>
          <cell r="P56">
            <v>0</v>
          </cell>
        </row>
        <row r="57">
          <cell r="A57" t="str">
            <v>CHESTERFIELD</v>
          </cell>
          <cell r="B57">
            <v>2772190</v>
          </cell>
          <cell r="C57">
            <v>2824715</v>
          </cell>
          <cell r="D57">
            <v>52525</v>
          </cell>
          <cell r="E57">
            <v>251853353.49033526</v>
          </cell>
          <cell r="F57">
            <v>278064807.91140699</v>
          </cell>
          <cell r="G57">
            <v>26211454.421071738</v>
          </cell>
          <cell r="H57">
            <v>1662232.1330362128</v>
          </cell>
          <cell r="I57">
            <v>1835227.732215286</v>
          </cell>
          <cell r="J57">
            <v>172995.59917907324</v>
          </cell>
          <cell r="K57">
            <v>1109957.8669637872</v>
          </cell>
          <cell r="L57">
            <v>989487.267784714</v>
          </cell>
          <cell r="M57">
            <v>-120470.59917907324</v>
          </cell>
          <cell r="N57">
            <v>0</v>
          </cell>
          <cell r="O57">
            <v>0</v>
          </cell>
          <cell r="P57">
            <v>0</v>
          </cell>
        </row>
        <row r="58">
          <cell r="A58" t="str">
            <v>CHICHESTER</v>
          </cell>
          <cell r="B58">
            <v>1453875</v>
          </cell>
          <cell r="C58">
            <v>1466399</v>
          </cell>
          <cell r="D58">
            <v>12524</v>
          </cell>
          <cell r="E58">
            <v>104035189.73200166</v>
          </cell>
          <cell r="F58">
            <v>128226119.864015</v>
          </cell>
          <cell r="G58">
            <v>24190930.132013336</v>
          </cell>
          <cell r="H58">
            <v>686632.25223121094</v>
          </cell>
          <cell r="I58">
            <v>846292.39110249886</v>
          </cell>
          <cell r="J58">
            <v>159660.13887128793</v>
          </cell>
          <cell r="K58">
            <v>767242.74776878906</v>
          </cell>
          <cell r="L58">
            <v>620106.60889750114</v>
          </cell>
          <cell r="M58">
            <v>-147136.13887128793</v>
          </cell>
          <cell r="N58">
            <v>0</v>
          </cell>
          <cell r="O58">
            <v>0</v>
          </cell>
          <cell r="P58">
            <v>0</v>
          </cell>
        </row>
        <row r="59">
          <cell r="A59" t="str">
            <v>CLAREMONT</v>
          </cell>
          <cell r="B59">
            <v>10392144</v>
          </cell>
          <cell r="C59">
            <v>10398433</v>
          </cell>
          <cell r="D59">
            <v>6289</v>
          </cell>
          <cell r="E59">
            <v>447266173.17852241</v>
          </cell>
          <cell r="F59">
            <v>453093253.10176402</v>
          </cell>
          <cell r="G59">
            <v>5827079.9232416153</v>
          </cell>
          <cell r="H59">
            <v>2951956.7429782478</v>
          </cell>
          <cell r="I59">
            <v>2990415.4704716424</v>
          </cell>
          <cell r="J59">
            <v>38458.727493394632</v>
          </cell>
          <cell r="K59">
            <v>7440187.2570217522</v>
          </cell>
          <cell r="L59">
            <v>7408017.5295283571</v>
          </cell>
          <cell r="M59">
            <v>-32169.727493395098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CLARKSVILLE</v>
          </cell>
          <cell r="B60">
            <v>191482</v>
          </cell>
          <cell r="C60">
            <v>223582</v>
          </cell>
          <cell r="D60">
            <v>32100</v>
          </cell>
          <cell r="E60">
            <v>15584190.700280968</v>
          </cell>
          <cell r="F60">
            <v>17430919.733493399</v>
          </cell>
          <cell r="G60">
            <v>1846729.0332124308</v>
          </cell>
          <cell r="H60">
            <v>102855.65862185438</v>
          </cell>
          <cell r="I60">
            <v>115044.07024105643</v>
          </cell>
          <cell r="J60">
            <v>12188.411619202045</v>
          </cell>
          <cell r="K60">
            <v>88626.341378145618</v>
          </cell>
          <cell r="L60">
            <v>108537.92975894357</v>
          </cell>
          <cell r="M60">
            <v>19911.588380797955</v>
          </cell>
          <cell r="N60">
            <v>0</v>
          </cell>
          <cell r="O60">
            <v>0</v>
          </cell>
          <cell r="P60">
            <v>0</v>
          </cell>
        </row>
        <row r="61">
          <cell r="A61" t="str">
            <v>COLEBROOK</v>
          </cell>
          <cell r="B61">
            <v>1765809</v>
          </cell>
          <cell r="C61">
            <v>1743358</v>
          </cell>
          <cell r="D61">
            <v>-22451</v>
          </cell>
          <cell r="E61">
            <v>86809713.968562186</v>
          </cell>
          <cell r="F61">
            <v>85266540.868389204</v>
          </cell>
          <cell r="G61">
            <v>-1543173.1001729816</v>
          </cell>
          <cell r="H61">
            <v>572944.11219251039</v>
          </cell>
          <cell r="I61">
            <v>562759.16973136866</v>
          </cell>
          <cell r="J61">
            <v>-10184.942461141734</v>
          </cell>
          <cell r="K61">
            <v>1192864.8878074896</v>
          </cell>
          <cell r="L61">
            <v>1180598.8302686312</v>
          </cell>
          <cell r="M61">
            <v>-12266.057538858382</v>
          </cell>
          <cell r="N61">
            <v>0</v>
          </cell>
          <cell r="O61">
            <v>0</v>
          </cell>
          <cell r="P61">
            <v>0</v>
          </cell>
        </row>
        <row r="62">
          <cell r="A62" t="str">
            <v>COLUMBIA</v>
          </cell>
          <cell r="B62">
            <v>553272</v>
          </cell>
          <cell r="C62">
            <v>547641</v>
          </cell>
          <cell r="D62">
            <v>-5631</v>
          </cell>
          <cell r="E62">
            <v>29014104.839699309</v>
          </cell>
          <cell r="F62">
            <v>28921731.3672546</v>
          </cell>
          <cell r="G62">
            <v>-92373.47244470939</v>
          </cell>
          <cell r="H62">
            <v>191493.09194201545</v>
          </cell>
          <cell r="I62">
            <v>190883.42702388036</v>
          </cell>
          <cell r="J62">
            <v>-609.66491813509492</v>
          </cell>
          <cell r="K62">
            <v>361778.90805798455</v>
          </cell>
          <cell r="L62">
            <v>356757.57297611964</v>
          </cell>
          <cell r="M62">
            <v>-5021.3350818649051</v>
          </cell>
          <cell r="N62">
            <v>0</v>
          </cell>
          <cell r="O62">
            <v>0</v>
          </cell>
          <cell r="P62">
            <v>0</v>
          </cell>
        </row>
        <row r="63">
          <cell r="A63" t="str">
            <v>CONCORD (Penacook)</v>
          </cell>
          <cell r="B63">
            <v>26248460</v>
          </cell>
          <cell r="C63">
            <v>26385913</v>
          </cell>
          <cell r="D63">
            <v>137453</v>
          </cell>
          <cell r="E63">
            <v>1882639232.1050539</v>
          </cell>
          <cell r="F63">
            <v>2141634995.6946299</v>
          </cell>
          <cell r="G63">
            <v>258995763.58957601</v>
          </cell>
          <cell r="H63">
            <v>12425418.931893356</v>
          </cell>
          <cell r="I63">
            <v>14134790.971584557</v>
          </cell>
          <cell r="J63">
            <v>1709372.0396912005</v>
          </cell>
          <cell r="K63">
            <v>13823041.068106646</v>
          </cell>
          <cell r="L63">
            <v>12251122.028415443</v>
          </cell>
          <cell r="M63">
            <v>-1571919.0396912023</v>
          </cell>
          <cell r="N63">
            <v>0</v>
          </cell>
          <cell r="O63">
            <v>0</v>
          </cell>
          <cell r="P63">
            <v>0</v>
          </cell>
        </row>
        <row r="64">
          <cell r="A64" t="str">
            <v>CONWAY</v>
          </cell>
          <cell r="B64">
            <v>6578635</v>
          </cell>
          <cell r="C64">
            <v>6784117</v>
          </cell>
          <cell r="D64">
            <v>205482</v>
          </cell>
          <cell r="E64">
            <v>686899005.31005752</v>
          </cell>
          <cell r="F64">
            <v>732059493.15378201</v>
          </cell>
          <cell r="G64">
            <v>45160487.843724489</v>
          </cell>
          <cell r="H64">
            <v>4533533.4350463795</v>
          </cell>
          <cell r="I64">
            <v>4831592.6548149614</v>
          </cell>
          <cell r="J64">
            <v>298059.21976858191</v>
          </cell>
          <cell r="K64">
            <v>2045101.5649536205</v>
          </cell>
          <cell r="L64">
            <v>1952524.3451850386</v>
          </cell>
          <cell r="M64">
            <v>-92577.219768581912</v>
          </cell>
          <cell r="N64">
            <v>0</v>
          </cell>
          <cell r="O64">
            <v>0</v>
          </cell>
          <cell r="P64">
            <v>0</v>
          </cell>
        </row>
        <row r="65">
          <cell r="A65" t="str">
            <v>CORNISH</v>
          </cell>
          <cell r="B65">
            <v>1246193</v>
          </cell>
          <cell r="C65">
            <v>1267983</v>
          </cell>
          <cell r="D65">
            <v>21790</v>
          </cell>
          <cell r="E65">
            <v>73348705.729790837</v>
          </cell>
          <cell r="F65">
            <v>83092733.059135005</v>
          </cell>
          <cell r="G65">
            <v>9744027.3293441683</v>
          </cell>
          <cell r="H65">
            <v>484101.45781661954</v>
          </cell>
          <cell r="I65">
            <v>548412.03819029103</v>
          </cell>
          <cell r="J65">
            <v>64310.580373671488</v>
          </cell>
          <cell r="K65">
            <v>762091.54218338046</v>
          </cell>
          <cell r="L65">
            <v>719570.96180970897</v>
          </cell>
          <cell r="M65">
            <v>-42520.580373671488</v>
          </cell>
          <cell r="N65">
            <v>0</v>
          </cell>
          <cell r="O65">
            <v>0</v>
          </cell>
          <cell r="P65">
            <v>0</v>
          </cell>
        </row>
        <row r="66">
          <cell r="A66" t="str">
            <v>CRAWFORD'S PURCH.</v>
          </cell>
          <cell r="E66">
            <v>194300</v>
          </cell>
          <cell r="F66">
            <v>206702</v>
          </cell>
          <cell r="G66">
            <v>12402</v>
          </cell>
          <cell r="H66">
            <v>1282.3799999999999</v>
          </cell>
          <cell r="I66">
            <v>1364.2331999999999</v>
          </cell>
          <cell r="J66">
            <v>81.853200000000015</v>
          </cell>
          <cell r="K66">
            <v>0</v>
          </cell>
          <cell r="M66">
            <v>0</v>
          </cell>
          <cell r="N66">
            <v>1282.3800000000001</v>
          </cell>
          <cell r="O66">
            <v>1364</v>
          </cell>
          <cell r="P66">
            <v>81.619999999999891</v>
          </cell>
        </row>
        <row r="67">
          <cell r="A67" t="str">
            <v>CROYDON</v>
          </cell>
          <cell r="B67">
            <v>446110</v>
          </cell>
          <cell r="C67">
            <v>468655</v>
          </cell>
          <cell r="D67">
            <v>22545</v>
          </cell>
          <cell r="E67">
            <v>34699822.024374038</v>
          </cell>
          <cell r="F67">
            <v>39725224.885098003</v>
          </cell>
          <cell r="G67">
            <v>5025402.8607239649</v>
          </cell>
          <cell r="H67">
            <v>229018.82536086865</v>
          </cell>
          <cell r="I67">
            <v>262186.48424164677</v>
          </cell>
          <cell r="J67">
            <v>33167.658880778123</v>
          </cell>
          <cell r="K67">
            <v>217091.17463913138</v>
          </cell>
          <cell r="L67">
            <v>206468.51575835323</v>
          </cell>
          <cell r="M67">
            <v>-10622.658880778152</v>
          </cell>
          <cell r="N67">
            <v>0</v>
          </cell>
          <cell r="P67">
            <v>0</v>
          </cell>
        </row>
        <row r="68">
          <cell r="A68" t="str">
            <v>CUTT'S GRANT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A69" t="str">
            <v>DALTON</v>
          </cell>
          <cell r="B69">
            <v>654570</v>
          </cell>
          <cell r="C69">
            <v>719000</v>
          </cell>
          <cell r="D69">
            <v>64430</v>
          </cell>
          <cell r="E69">
            <v>40972313.015253998</v>
          </cell>
          <cell r="F69">
            <v>44493090.222617596</v>
          </cell>
          <cell r="G69">
            <v>3520777.207363598</v>
          </cell>
          <cell r="H69">
            <v>270417.26590067637</v>
          </cell>
          <cell r="I69">
            <v>293654.39546927612</v>
          </cell>
          <cell r="J69">
            <v>23237.129568599747</v>
          </cell>
          <cell r="K69">
            <v>384152.73409932363</v>
          </cell>
          <cell r="L69">
            <v>425345.60453072388</v>
          </cell>
          <cell r="M69">
            <v>41192.870431400253</v>
          </cell>
          <cell r="N69">
            <v>0</v>
          </cell>
          <cell r="O69">
            <v>0</v>
          </cell>
          <cell r="P69">
            <v>0</v>
          </cell>
        </row>
        <row r="70">
          <cell r="A70" t="str">
            <v>DANBURY</v>
          </cell>
          <cell r="B70">
            <v>931095</v>
          </cell>
          <cell r="C70">
            <v>934144</v>
          </cell>
          <cell r="D70">
            <v>3049</v>
          </cell>
          <cell r="E70">
            <v>51880963.128943756</v>
          </cell>
          <cell r="F70">
            <v>54852840.8630189</v>
          </cell>
          <cell r="G70">
            <v>2971877.7340751439</v>
          </cell>
          <cell r="H70">
            <v>342414.35665102879</v>
          </cell>
          <cell r="I70">
            <v>362028.74969592469</v>
          </cell>
          <cell r="J70">
            <v>19614.3930448959</v>
          </cell>
          <cell r="K70">
            <v>588680.64334897127</v>
          </cell>
          <cell r="L70">
            <v>572115.25030407531</v>
          </cell>
          <cell r="M70">
            <v>-16565.393044895958</v>
          </cell>
          <cell r="N70">
            <v>0</v>
          </cell>
          <cell r="O70">
            <v>0</v>
          </cell>
          <cell r="P70">
            <v>0</v>
          </cell>
        </row>
        <row r="71">
          <cell r="A71" t="str">
            <v>DANVILLE</v>
          </cell>
          <cell r="B71">
            <v>2690206</v>
          </cell>
          <cell r="C71">
            <v>2978694</v>
          </cell>
          <cell r="D71">
            <v>288488</v>
          </cell>
          <cell r="E71">
            <v>188968311.87267366</v>
          </cell>
          <cell r="F71">
            <v>210075301.22682399</v>
          </cell>
          <cell r="G71">
            <v>21106989.354150325</v>
          </cell>
          <cell r="H71">
            <v>1247190.8583596461</v>
          </cell>
          <cell r="I71">
            <v>1386496.9880970384</v>
          </cell>
          <cell r="J71">
            <v>139306.1297373923</v>
          </cell>
          <cell r="K71">
            <v>1443015.1416403539</v>
          </cell>
          <cell r="L71">
            <v>1592197.0119029616</v>
          </cell>
          <cell r="M71">
            <v>149181.8702626077</v>
          </cell>
          <cell r="N71">
            <v>0</v>
          </cell>
          <cell r="O71">
            <v>0</v>
          </cell>
          <cell r="P71">
            <v>0</v>
          </cell>
        </row>
        <row r="72">
          <cell r="A72" t="str">
            <v>DEERFIELD</v>
          </cell>
          <cell r="B72">
            <v>2970390</v>
          </cell>
          <cell r="C72">
            <v>3082696</v>
          </cell>
          <cell r="D72">
            <v>112306</v>
          </cell>
          <cell r="E72">
            <v>190439733.13153338</v>
          </cell>
          <cell r="F72">
            <v>234215276.96873999</v>
          </cell>
          <cell r="G72">
            <v>43775543.837206602</v>
          </cell>
          <cell r="H72">
            <v>1256902.2386681202</v>
          </cell>
          <cell r="I72">
            <v>1545820.8279936837</v>
          </cell>
          <cell r="J72">
            <v>288918.58932556352</v>
          </cell>
          <cell r="K72">
            <v>1713487.7613318795</v>
          </cell>
          <cell r="L72">
            <v>1536875.1720063163</v>
          </cell>
          <cell r="M72">
            <v>-176612.58932556328</v>
          </cell>
          <cell r="N72">
            <v>0</v>
          </cell>
          <cell r="O72">
            <v>0</v>
          </cell>
          <cell r="P72">
            <v>0</v>
          </cell>
        </row>
        <row r="73">
          <cell r="A73" t="str">
            <v>DEERING</v>
          </cell>
          <cell r="B73">
            <v>1607947</v>
          </cell>
          <cell r="C73">
            <v>1356597</v>
          </cell>
          <cell r="D73">
            <v>-251350</v>
          </cell>
          <cell r="E73">
            <v>73082096.716962099</v>
          </cell>
          <cell r="F73">
            <v>87856253.841395706</v>
          </cell>
          <cell r="G73">
            <v>14774157.124433607</v>
          </cell>
          <cell r="H73">
            <v>482341.83833194984</v>
          </cell>
          <cell r="I73">
            <v>579851.27535321168</v>
          </cell>
          <cell r="J73">
            <v>97509.437021261838</v>
          </cell>
          <cell r="K73">
            <v>1125605.1616680501</v>
          </cell>
          <cell r="L73">
            <v>776745.72464678832</v>
          </cell>
          <cell r="M73">
            <v>-348859.43702126178</v>
          </cell>
          <cell r="N73">
            <v>0</v>
          </cell>
          <cell r="O73">
            <v>0</v>
          </cell>
          <cell r="P73">
            <v>0</v>
          </cell>
        </row>
        <row r="74">
          <cell r="A74" t="str">
            <v>DERRY</v>
          </cell>
          <cell r="B74">
            <v>27677255</v>
          </cell>
          <cell r="C74">
            <v>29131342</v>
          </cell>
          <cell r="D74">
            <v>1454087</v>
          </cell>
          <cell r="E74">
            <v>1401478475.0980191</v>
          </cell>
          <cell r="F74">
            <v>1662427506.0032799</v>
          </cell>
          <cell r="G74">
            <v>260949030.9052608</v>
          </cell>
          <cell r="H74">
            <v>9249757.935646927</v>
          </cell>
          <cell r="I74">
            <v>10972021.539621647</v>
          </cell>
          <cell r="J74">
            <v>1722263.6039747205</v>
          </cell>
          <cell r="K74">
            <v>18427497.064353075</v>
          </cell>
          <cell r="L74">
            <v>18159320.460378353</v>
          </cell>
          <cell r="M74">
            <v>-268176.60397472233</v>
          </cell>
          <cell r="N74">
            <v>0</v>
          </cell>
          <cell r="O74">
            <v>0</v>
          </cell>
          <cell r="P74">
            <v>0</v>
          </cell>
        </row>
        <row r="75">
          <cell r="A75" t="str">
            <v>DIX GRANT</v>
          </cell>
          <cell r="B75">
            <v>0</v>
          </cell>
          <cell r="C75">
            <v>0</v>
          </cell>
          <cell r="D75">
            <v>0</v>
          </cell>
          <cell r="E75">
            <v>525793</v>
          </cell>
          <cell r="F75">
            <v>577264</v>
          </cell>
          <cell r="G75">
            <v>51471</v>
          </cell>
          <cell r="H75">
            <v>3470.2338</v>
          </cell>
          <cell r="I75">
            <v>3809.9423999999999</v>
          </cell>
          <cell r="J75">
            <v>339.70859999999993</v>
          </cell>
          <cell r="K75">
            <v>0</v>
          </cell>
          <cell r="L75">
            <v>0</v>
          </cell>
          <cell r="M75">
            <v>0</v>
          </cell>
          <cell r="N75">
            <v>3470.2338</v>
          </cell>
          <cell r="O75">
            <v>3809.9423999999999</v>
          </cell>
          <cell r="P75">
            <v>339.70859999999993</v>
          </cell>
        </row>
        <row r="76">
          <cell r="A76" t="str">
            <v>DIXVILLE</v>
          </cell>
          <cell r="B76">
            <v>6356</v>
          </cell>
          <cell r="C76">
            <v>6409</v>
          </cell>
          <cell r="D76">
            <v>53</v>
          </cell>
          <cell r="E76">
            <v>13715025</v>
          </cell>
          <cell r="F76">
            <v>14608604</v>
          </cell>
          <cell r="G76">
            <v>893579</v>
          </cell>
          <cell r="H76">
            <v>90519.164999999994</v>
          </cell>
          <cell r="I76">
            <v>96416.786399999997</v>
          </cell>
          <cell r="J76">
            <v>5897.6214000000036</v>
          </cell>
          <cell r="K76">
            <v>0</v>
          </cell>
          <cell r="L76">
            <v>0</v>
          </cell>
          <cell r="M76">
            <v>0</v>
          </cell>
          <cell r="N76">
            <v>84163.164999999994</v>
          </cell>
          <cell r="O76">
            <v>90007.786399999997</v>
          </cell>
          <cell r="P76">
            <v>5844.6214000000036</v>
          </cell>
        </row>
        <row r="77">
          <cell r="A77" t="str">
            <v>DORCHESTER</v>
          </cell>
          <cell r="B77">
            <v>299283</v>
          </cell>
          <cell r="C77">
            <v>297199</v>
          </cell>
          <cell r="D77">
            <v>-2084</v>
          </cell>
          <cell r="E77">
            <v>19313651.985270422</v>
          </cell>
          <cell r="F77">
            <v>19450699.3608892</v>
          </cell>
          <cell r="G77">
            <v>137047.37561877817</v>
          </cell>
          <cell r="H77">
            <v>127470.10310278478</v>
          </cell>
          <cell r="I77">
            <v>128374.61578186871</v>
          </cell>
          <cell r="J77">
            <v>904.51267908392765</v>
          </cell>
          <cell r="K77">
            <v>171812.89689721522</v>
          </cell>
          <cell r="L77">
            <v>168824.38421813131</v>
          </cell>
          <cell r="M77">
            <v>-2988.5126790839131</v>
          </cell>
          <cell r="N77">
            <v>0</v>
          </cell>
          <cell r="O77">
            <v>0</v>
          </cell>
          <cell r="P77">
            <v>0</v>
          </cell>
        </row>
        <row r="78">
          <cell r="A78" t="str">
            <v>DOVER</v>
          </cell>
          <cell r="B78">
            <v>15079438</v>
          </cell>
          <cell r="C78">
            <v>15273884</v>
          </cell>
          <cell r="D78">
            <v>194446</v>
          </cell>
          <cell r="E78">
            <v>1336478746.6189001</v>
          </cell>
          <cell r="F78">
            <v>1540825917.4459</v>
          </cell>
          <cell r="G78">
            <v>204347170.8269999</v>
          </cell>
          <cell r="H78">
            <v>8820759.72768474</v>
          </cell>
          <cell r="I78">
            <v>10169451.055142939</v>
          </cell>
          <cell r="J78">
            <v>1348691.3274581991</v>
          </cell>
          <cell r="K78">
            <v>6258678.27231526</v>
          </cell>
          <cell r="L78">
            <v>5104432.9448570609</v>
          </cell>
          <cell r="M78">
            <v>-1154245.3274581991</v>
          </cell>
          <cell r="N78">
            <v>0</v>
          </cell>
          <cell r="O78">
            <v>0</v>
          </cell>
          <cell r="P78">
            <v>0</v>
          </cell>
        </row>
        <row r="79">
          <cell r="A79" t="str">
            <v>DUBLIN</v>
          </cell>
          <cell r="B79">
            <v>877497</v>
          </cell>
          <cell r="C79">
            <v>863799</v>
          </cell>
          <cell r="D79">
            <v>-13698</v>
          </cell>
          <cell r="E79">
            <v>131284507.55991179</v>
          </cell>
          <cell r="F79">
            <v>150346327.19343501</v>
          </cell>
          <cell r="G79">
            <v>19061819.633523226</v>
          </cell>
          <cell r="H79">
            <v>866477.74989541783</v>
          </cell>
          <cell r="I79">
            <v>992285.759476671</v>
          </cell>
          <cell r="J79">
            <v>125808.00958125317</v>
          </cell>
          <cell r="K79">
            <v>11019.25010458217</v>
          </cell>
          <cell r="L79">
            <v>0</v>
          </cell>
          <cell r="M79">
            <v>-11019.25010458217</v>
          </cell>
          <cell r="N79">
            <v>0</v>
          </cell>
          <cell r="O79">
            <v>128486.759476671</v>
          </cell>
          <cell r="P79">
            <v>128486.759476671</v>
          </cell>
        </row>
        <row r="80">
          <cell r="A80" t="str">
            <v>DUMMER</v>
          </cell>
          <cell r="B80">
            <v>242114</v>
          </cell>
          <cell r="C80">
            <v>271828</v>
          </cell>
          <cell r="D80">
            <v>29714</v>
          </cell>
          <cell r="E80">
            <v>14399742.051383398</v>
          </cell>
          <cell r="F80">
            <v>31112395.851830501</v>
          </cell>
          <cell r="G80">
            <v>16712653.800447103</v>
          </cell>
          <cell r="H80">
            <v>95038.297539130435</v>
          </cell>
          <cell r="I80">
            <v>205341.81262208131</v>
          </cell>
          <cell r="J80">
            <v>110303.51508295088</v>
          </cell>
          <cell r="K80">
            <v>147075.70246086956</v>
          </cell>
          <cell r="L80">
            <v>66486.187377918686</v>
          </cell>
          <cell r="M80">
            <v>-80589.515082950878</v>
          </cell>
          <cell r="N80">
            <v>0</v>
          </cell>
          <cell r="O80">
            <v>0</v>
          </cell>
          <cell r="P80">
            <v>0</v>
          </cell>
        </row>
        <row r="81">
          <cell r="A81" t="str">
            <v>DUNBARTON</v>
          </cell>
          <cell r="B81">
            <v>1322955</v>
          </cell>
          <cell r="C81">
            <v>1387966</v>
          </cell>
          <cell r="D81">
            <v>65011</v>
          </cell>
          <cell r="E81">
            <v>126348850</v>
          </cell>
          <cell r="F81">
            <v>137157229.02801901</v>
          </cell>
          <cell r="G81">
            <v>10808379.028019011</v>
          </cell>
          <cell r="H81">
            <v>833902.41</v>
          </cell>
          <cell r="I81">
            <v>905237.71158492542</v>
          </cell>
          <cell r="J81">
            <v>71335.301584925386</v>
          </cell>
          <cell r="K81">
            <v>489052.59</v>
          </cell>
          <cell r="L81">
            <v>482728.28841507458</v>
          </cell>
          <cell r="M81">
            <v>-6324.3015849254443</v>
          </cell>
          <cell r="N81">
            <v>0</v>
          </cell>
          <cell r="O81">
            <v>0</v>
          </cell>
          <cell r="P81">
            <v>0</v>
          </cell>
        </row>
        <row r="82">
          <cell r="A82" t="str">
            <v>DURHAM</v>
          </cell>
          <cell r="B82">
            <v>4109634</v>
          </cell>
          <cell r="C82">
            <v>4370758</v>
          </cell>
          <cell r="D82">
            <v>261124</v>
          </cell>
          <cell r="E82">
            <v>463949494.81107372</v>
          </cell>
          <cell r="F82">
            <v>506873324.22037703</v>
          </cell>
          <cell r="G82">
            <v>42923829.409303308</v>
          </cell>
          <cell r="H82">
            <v>3062066.6657530866</v>
          </cell>
          <cell r="I82">
            <v>3345363.9398544882</v>
          </cell>
          <cell r="J82">
            <v>283297.27410140168</v>
          </cell>
          <cell r="K82">
            <v>1047567.3342469134</v>
          </cell>
          <cell r="L82">
            <v>1025394.0601455118</v>
          </cell>
          <cell r="M82">
            <v>-22173.274101401679</v>
          </cell>
          <cell r="N82">
            <v>0</v>
          </cell>
          <cell r="O82">
            <v>0</v>
          </cell>
          <cell r="P82">
            <v>0</v>
          </cell>
        </row>
        <row r="83">
          <cell r="A83" t="str">
            <v>EAST KINGSTON</v>
          </cell>
          <cell r="B83">
            <v>1332593</v>
          </cell>
          <cell r="C83">
            <v>1426982</v>
          </cell>
          <cell r="D83">
            <v>94389</v>
          </cell>
          <cell r="E83">
            <v>109677265.76959632</v>
          </cell>
          <cell r="F83">
            <v>141390565.628656</v>
          </cell>
          <cell r="G83">
            <v>31713299.859059677</v>
          </cell>
          <cell r="H83">
            <v>723869.95407933579</v>
          </cell>
          <cell r="I83">
            <v>933177.73314912955</v>
          </cell>
          <cell r="J83">
            <v>209307.77906979376</v>
          </cell>
          <cell r="K83">
            <v>608723.04592066433</v>
          </cell>
          <cell r="L83">
            <v>493804.26685087045</v>
          </cell>
          <cell r="M83">
            <v>-114918.77906979388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EASTON</v>
          </cell>
          <cell r="B84">
            <v>172373</v>
          </cell>
          <cell r="C84">
            <v>144990</v>
          </cell>
          <cell r="D84">
            <v>-27383</v>
          </cell>
          <cell r="E84">
            <v>26555478.726978999</v>
          </cell>
          <cell r="F84">
            <v>28272781.7612474</v>
          </cell>
          <cell r="G84">
            <v>1717303.0342684016</v>
          </cell>
          <cell r="H84">
            <v>175266.15959806138</v>
          </cell>
          <cell r="I84">
            <v>186600.35962423283</v>
          </cell>
          <cell r="J84">
            <v>11334.200026171457</v>
          </cell>
          <cell r="K84">
            <v>0</v>
          </cell>
          <cell r="L84">
            <v>0</v>
          </cell>
          <cell r="M84">
            <v>0</v>
          </cell>
          <cell r="N84">
            <v>2893.1595980613783</v>
          </cell>
          <cell r="O84">
            <v>41610.359624232835</v>
          </cell>
          <cell r="P84">
            <v>38717.200026171457</v>
          </cell>
        </row>
        <row r="85">
          <cell r="A85" t="str">
            <v>EATON</v>
          </cell>
          <cell r="B85">
            <v>241077</v>
          </cell>
          <cell r="C85">
            <v>257096</v>
          </cell>
          <cell r="D85">
            <v>16019</v>
          </cell>
          <cell r="E85">
            <v>39503934.966565154</v>
          </cell>
          <cell r="F85">
            <v>41804169.044748001</v>
          </cell>
          <cell r="G85">
            <v>2300234.0781828463</v>
          </cell>
          <cell r="H85">
            <v>260725.97077933</v>
          </cell>
          <cell r="I85">
            <v>275907.5156953368</v>
          </cell>
          <cell r="J85">
            <v>15181.544916006795</v>
          </cell>
          <cell r="K85">
            <v>0</v>
          </cell>
          <cell r="L85">
            <v>0</v>
          </cell>
          <cell r="M85">
            <v>0</v>
          </cell>
          <cell r="N85">
            <v>19648.970779330004</v>
          </cell>
          <cell r="O85">
            <v>18811.515695336799</v>
          </cell>
          <cell r="P85">
            <v>-837.45508399320533</v>
          </cell>
        </row>
        <row r="86">
          <cell r="A86" t="str">
            <v>EFFINGHAM</v>
          </cell>
          <cell r="B86">
            <v>933577</v>
          </cell>
          <cell r="C86">
            <v>901415</v>
          </cell>
          <cell r="D86">
            <v>-32162</v>
          </cell>
          <cell r="E86">
            <v>70562672.487786457</v>
          </cell>
          <cell r="F86">
            <v>81965860.421768695</v>
          </cell>
          <cell r="G86">
            <v>11403187.933982238</v>
          </cell>
          <cell r="H86">
            <v>465713.6384193906</v>
          </cell>
          <cell r="I86">
            <v>540974.67878367344</v>
          </cell>
          <cell r="J86">
            <v>75261.040364282846</v>
          </cell>
          <cell r="K86">
            <v>467863.3615806094</v>
          </cell>
          <cell r="L86">
            <v>360440.32121632656</v>
          </cell>
          <cell r="M86">
            <v>-107423.04036428285</v>
          </cell>
          <cell r="N86">
            <v>0</v>
          </cell>
          <cell r="O86">
            <v>0</v>
          </cell>
          <cell r="P86">
            <v>0</v>
          </cell>
        </row>
        <row r="87">
          <cell r="A87" t="str">
            <v>ELLSWORTH</v>
          </cell>
          <cell r="B87">
            <v>66471</v>
          </cell>
          <cell r="C87">
            <v>59143</v>
          </cell>
          <cell r="D87">
            <v>-7328</v>
          </cell>
          <cell r="E87">
            <v>6097697.0604702551</v>
          </cell>
          <cell r="F87">
            <v>6767262.7536606397</v>
          </cell>
          <cell r="G87">
            <v>669565.69319038466</v>
          </cell>
          <cell r="H87">
            <v>40244.800599103684</v>
          </cell>
          <cell r="I87">
            <v>44663.934174160218</v>
          </cell>
          <cell r="J87">
            <v>4419.133575056534</v>
          </cell>
          <cell r="K87">
            <v>26226.199400896316</v>
          </cell>
          <cell r="L87">
            <v>14479.065825839782</v>
          </cell>
          <cell r="M87">
            <v>-11747.133575056534</v>
          </cell>
          <cell r="N87">
            <v>0</v>
          </cell>
          <cell r="O87">
            <v>0</v>
          </cell>
          <cell r="P87">
            <v>0</v>
          </cell>
        </row>
        <row r="88">
          <cell r="A88" t="str">
            <v>ENFIELD</v>
          </cell>
          <cell r="B88">
            <v>2707868</v>
          </cell>
          <cell r="C88">
            <v>2573760</v>
          </cell>
          <cell r="D88">
            <v>-134108</v>
          </cell>
          <cell r="E88">
            <v>222704860.27437642</v>
          </cell>
          <cell r="F88">
            <v>230582194.119697</v>
          </cell>
          <cell r="G88">
            <v>7877333.8453205824</v>
          </cell>
          <cell r="H88">
            <v>1469852.0778108845</v>
          </cell>
          <cell r="I88">
            <v>1521842.48119</v>
          </cell>
          <cell r="J88">
            <v>51990.403379115509</v>
          </cell>
          <cell r="K88">
            <v>1238015.9221891158</v>
          </cell>
          <cell r="L88">
            <v>1051917.51881</v>
          </cell>
          <cell r="M88">
            <v>-186098.40337911574</v>
          </cell>
          <cell r="N88">
            <v>0</v>
          </cell>
          <cell r="O88">
            <v>0</v>
          </cell>
          <cell r="P88">
            <v>0</v>
          </cell>
        </row>
        <row r="89">
          <cell r="A89" t="str">
            <v>EPPING</v>
          </cell>
          <cell r="B89">
            <v>4144485</v>
          </cell>
          <cell r="C89">
            <v>4244984</v>
          </cell>
          <cell r="D89">
            <v>100499</v>
          </cell>
          <cell r="E89">
            <v>240470436.2631579</v>
          </cell>
          <cell r="F89">
            <v>284417210.08691603</v>
          </cell>
          <cell r="G89">
            <v>43946773.823758125</v>
          </cell>
          <cell r="H89">
            <v>1587104.8793368421</v>
          </cell>
          <cell r="I89">
            <v>1877153.5865736457</v>
          </cell>
          <cell r="J89">
            <v>290048.7072368036</v>
          </cell>
          <cell r="K89">
            <v>2557380.1206631577</v>
          </cell>
          <cell r="L89">
            <v>2367830.4134263545</v>
          </cell>
          <cell r="M89">
            <v>-189549.70723680314</v>
          </cell>
          <cell r="N89">
            <v>0</v>
          </cell>
          <cell r="O89">
            <v>0</v>
          </cell>
          <cell r="P89">
            <v>0</v>
          </cell>
        </row>
        <row r="90">
          <cell r="A90" t="str">
            <v>EPSOM</v>
          </cell>
          <cell r="B90">
            <v>2605871</v>
          </cell>
          <cell r="C90">
            <v>2660017</v>
          </cell>
          <cell r="D90">
            <v>54146</v>
          </cell>
          <cell r="E90">
            <v>158511939.00960204</v>
          </cell>
          <cell r="F90">
            <v>192489180.95013601</v>
          </cell>
          <cell r="G90">
            <v>33977241.940533966</v>
          </cell>
          <cell r="H90">
            <v>1046178.7974633735</v>
          </cell>
          <cell r="I90">
            <v>1270428.5942708976</v>
          </cell>
          <cell r="J90">
            <v>224249.79680752405</v>
          </cell>
          <cell r="K90">
            <v>1559692.2025366267</v>
          </cell>
          <cell r="L90">
            <v>1389588.4057291024</v>
          </cell>
          <cell r="M90">
            <v>-170103.79680752428</v>
          </cell>
          <cell r="N90">
            <v>0</v>
          </cell>
          <cell r="O90">
            <v>0</v>
          </cell>
          <cell r="P90">
            <v>0</v>
          </cell>
        </row>
        <row r="91">
          <cell r="A91" t="str">
            <v>ERROL</v>
          </cell>
          <cell r="B91">
            <v>195396</v>
          </cell>
          <cell r="C91">
            <v>191932</v>
          </cell>
          <cell r="D91">
            <v>-3464</v>
          </cell>
          <cell r="E91">
            <v>42007463.957831323</v>
          </cell>
          <cell r="F91">
            <v>38668440.097178698</v>
          </cell>
          <cell r="G91">
            <v>-3339023.8606526256</v>
          </cell>
          <cell r="H91">
            <v>277249.26212168671</v>
          </cell>
          <cell r="I91">
            <v>255211.70464137939</v>
          </cell>
          <cell r="J91">
            <v>-22037.557480307325</v>
          </cell>
          <cell r="K91">
            <v>0</v>
          </cell>
          <cell r="L91">
            <v>0</v>
          </cell>
          <cell r="M91">
            <v>0</v>
          </cell>
          <cell r="N91">
            <v>81853.262121686712</v>
          </cell>
          <cell r="O91">
            <v>63279.704641379387</v>
          </cell>
          <cell r="P91">
            <v>-18573.557480307325</v>
          </cell>
        </row>
        <row r="92">
          <cell r="A92" t="str">
            <v>ERVING'S GRANT</v>
          </cell>
          <cell r="D92">
            <v>0</v>
          </cell>
          <cell r="E92">
            <v>50211</v>
          </cell>
          <cell r="F92">
            <v>54228</v>
          </cell>
          <cell r="G92">
            <v>4017</v>
          </cell>
          <cell r="H92">
            <v>331.39260000000002</v>
          </cell>
          <cell r="I92">
            <v>357.90479999999997</v>
          </cell>
          <cell r="J92">
            <v>26.51219999999995</v>
          </cell>
          <cell r="K92">
            <v>0</v>
          </cell>
          <cell r="L92">
            <v>0</v>
          </cell>
          <cell r="M92">
            <v>0</v>
          </cell>
          <cell r="N92">
            <v>331.39260000000002</v>
          </cell>
          <cell r="O92">
            <v>357.90480000000002</v>
          </cell>
          <cell r="P92">
            <v>26.512200000000007</v>
          </cell>
        </row>
        <row r="93">
          <cell r="A93" t="str">
            <v>EXETER</v>
          </cell>
          <cell r="B93">
            <v>9155488</v>
          </cell>
          <cell r="C93">
            <v>9557183</v>
          </cell>
          <cell r="D93">
            <v>401695</v>
          </cell>
          <cell r="E93">
            <v>805094299.87878788</v>
          </cell>
          <cell r="F93">
            <v>913517393.01536298</v>
          </cell>
          <cell r="G93">
            <v>108423093.1365751</v>
          </cell>
          <cell r="H93">
            <v>5313622.3792000003</v>
          </cell>
          <cell r="I93">
            <v>6029214.793901396</v>
          </cell>
          <cell r="J93">
            <v>715592.41470139567</v>
          </cell>
          <cell r="K93">
            <v>3841865.6208000006</v>
          </cell>
          <cell r="L93">
            <v>3527968.206098604</v>
          </cell>
          <cell r="M93">
            <v>-313897.4147013966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FARMINGTON</v>
          </cell>
          <cell r="B94">
            <v>5950621</v>
          </cell>
          <cell r="C94">
            <v>5910716</v>
          </cell>
          <cell r="D94">
            <v>-39905</v>
          </cell>
          <cell r="E94">
            <v>192276883.45072958</v>
          </cell>
          <cell r="F94">
            <v>217668121.83221599</v>
          </cell>
          <cell r="G94">
            <v>25391238.381486416</v>
          </cell>
          <cell r="H94">
            <v>1269027.4307748151</v>
          </cell>
          <cell r="I94">
            <v>1436609.6040926254</v>
          </cell>
          <cell r="J94">
            <v>167582.17331781029</v>
          </cell>
          <cell r="K94">
            <v>4681593.5692251846</v>
          </cell>
          <cell r="L94">
            <v>4474106.3959073741</v>
          </cell>
          <cell r="M94">
            <v>-207487.17331781052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>FITZWILLIAM</v>
          </cell>
          <cell r="B95">
            <v>1576739</v>
          </cell>
          <cell r="C95">
            <v>1613755</v>
          </cell>
          <cell r="D95">
            <v>37016</v>
          </cell>
          <cell r="E95">
            <v>111817254.7240717</v>
          </cell>
          <cell r="F95">
            <v>116302127.707688</v>
          </cell>
          <cell r="G95">
            <v>4484872.9836163074</v>
          </cell>
          <cell r="H95">
            <v>737993.88117887324</v>
          </cell>
          <cell r="I95">
            <v>767594.04287074076</v>
          </cell>
          <cell r="J95">
            <v>29600.161691867514</v>
          </cell>
          <cell r="K95">
            <v>838745.11882112687</v>
          </cell>
          <cell r="L95">
            <v>846160.95712925924</v>
          </cell>
          <cell r="M95">
            <v>7415.83830813237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FRANCESTOWN</v>
          </cell>
          <cell r="B96">
            <v>1154970</v>
          </cell>
          <cell r="C96">
            <v>1210012</v>
          </cell>
          <cell r="D96">
            <v>55042</v>
          </cell>
          <cell r="E96">
            <v>96332673.002919912</v>
          </cell>
          <cell r="F96">
            <v>115605311.40838499</v>
          </cell>
          <cell r="G96">
            <v>19272638.405465081</v>
          </cell>
          <cell r="H96">
            <v>635795.64181927138</v>
          </cell>
          <cell r="I96">
            <v>762995.05529534095</v>
          </cell>
          <cell r="J96">
            <v>127199.41347606957</v>
          </cell>
          <cell r="K96">
            <v>519174.35818072851</v>
          </cell>
          <cell r="L96">
            <v>447016.94470465905</v>
          </cell>
          <cell r="M96">
            <v>-72157.413476069458</v>
          </cell>
          <cell r="N96">
            <v>0</v>
          </cell>
          <cell r="O96">
            <v>0</v>
          </cell>
          <cell r="P96">
            <v>0</v>
          </cell>
        </row>
        <row r="97">
          <cell r="A97" t="str">
            <v>FRANCONIA</v>
          </cell>
          <cell r="B97">
            <v>649278</v>
          </cell>
          <cell r="C97">
            <v>675490</v>
          </cell>
          <cell r="D97">
            <v>26212</v>
          </cell>
          <cell r="E97">
            <v>108818150.378519</v>
          </cell>
          <cell r="F97">
            <v>109497430.953796</v>
          </cell>
          <cell r="G97">
            <v>679280.57527700067</v>
          </cell>
          <cell r="H97">
            <v>718199.79249822535</v>
          </cell>
          <cell r="I97">
            <v>722683.04429505358</v>
          </cell>
          <cell r="J97">
            <v>4483.2517968282336</v>
          </cell>
          <cell r="K97">
            <v>0</v>
          </cell>
          <cell r="L97">
            <v>0</v>
          </cell>
          <cell r="M97">
            <v>0</v>
          </cell>
          <cell r="N97">
            <v>68921.792498225346</v>
          </cell>
          <cell r="O97">
            <v>47193.04429505358</v>
          </cell>
          <cell r="P97">
            <v>-21728.748203171766</v>
          </cell>
        </row>
        <row r="98">
          <cell r="A98" t="str">
            <v>FRANKLIN</v>
          </cell>
          <cell r="B98">
            <v>6934918</v>
          </cell>
          <cell r="C98">
            <v>6976293</v>
          </cell>
          <cell r="D98">
            <v>41375</v>
          </cell>
          <cell r="E98">
            <v>282017105.40639699</v>
          </cell>
          <cell r="F98">
            <v>294586813.969064</v>
          </cell>
          <cell r="G98">
            <v>12569708.562667012</v>
          </cell>
          <cell r="H98">
            <v>1861312.8956822201</v>
          </cell>
          <cell r="I98">
            <v>1944272.9721958223</v>
          </cell>
          <cell r="J98">
            <v>82960.076513602166</v>
          </cell>
          <cell r="K98">
            <v>5073605.1043177806</v>
          </cell>
          <cell r="L98">
            <v>5032020.0278041773</v>
          </cell>
          <cell r="M98">
            <v>-41585.07651360333</v>
          </cell>
          <cell r="N98">
            <v>0</v>
          </cell>
          <cell r="O98">
            <v>0</v>
          </cell>
          <cell r="P98">
            <v>0</v>
          </cell>
        </row>
        <row r="99">
          <cell r="A99" t="str">
            <v>FREEDOM</v>
          </cell>
          <cell r="B99">
            <v>711488</v>
          </cell>
          <cell r="C99">
            <v>633907</v>
          </cell>
          <cell r="D99">
            <v>-77581</v>
          </cell>
          <cell r="E99">
            <v>182223935.7281673</v>
          </cell>
          <cell r="F99">
            <v>191059042.926402</v>
          </cell>
          <cell r="G99">
            <v>8835107.1982347071</v>
          </cell>
          <cell r="H99">
            <v>1202677.9758059043</v>
          </cell>
          <cell r="I99">
            <v>1260989.6833142531</v>
          </cell>
          <cell r="J99">
            <v>58311.70750834886</v>
          </cell>
          <cell r="K99">
            <v>0</v>
          </cell>
          <cell r="L99">
            <v>0</v>
          </cell>
          <cell r="M99">
            <v>0</v>
          </cell>
          <cell r="N99">
            <v>491189.97580590425</v>
          </cell>
          <cell r="O99">
            <v>627082.68331425311</v>
          </cell>
          <cell r="P99">
            <v>135892.70750834886</v>
          </cell>
        </row>
        <row r="100">
          <cell r="A100" t="str">
            <v>FREMONT</v>
          </cell>
          <cell r="B100">
            <v>2406395</v>
          </cell>
          <cell r="C100">
            <v>2558669</v>
          </cell>
          <cell r="D100">
            <v>152274</v>
          </cell>
          <cell r="E100">
            <v>169765991.42583096</v>
          </cell>
          <cell r="F100">
            <v>197533259.792577</v>
          </cell>
          <cell r="G100">
            <v>27767268.366746038</v>
          </cell>
          <cell r="H100">
            <v>1120455.5434104844</v>
          </cell>
          <cell r="I100">
            <v>1303719.5146310083</v>
          </cell>
          <cell r="J100">
            <v>183263.97122052382</v>
          </cell>
          <cell r="K100">
            <v>1285939.4565895158</v>
          </cell>
          <cell r="L100">
            <v>1254949.4853689917</v>
          </cell>
          <cell r="M100">
            <v>-30989.97122052405</v>
          </cell>
          <cell r="N100">
            <v>0</v>
          </cell>
          <cell r="O100">
            <v>0</v>
          </cell>
          <cell r="P100">
            <v>0</v>
          </cell>
        </row>
        <row r="101">
          <cell r="A101" t="str">
            <v>GILFORD</v>
          </cell>
          <cell r="B101">
            <v>4665499</v>
          </cell>
          <cell r="C101">
            <v>4816467</v>
          </cell>
          <cell r="D101">
            <v>150968</v>
          </cell>
          <cell r="E101">
            <v>678513700.32437122</v>
          </cell>
          <cell r="F101">
            <v>788453105.33615303</v>
          </cell>
          <cell r="G101">
            <v>109939405.01178181</v>
          </cell>
          <cell r="H101">
            <v>4478190.4221408498</v>
          </cell>
          <cell r="I101">
            <v>5203790.4952186095</v>
          </cell>
          <cell r="J101">
            <v>725600.07307775971</v>
          </cell>
          <cell r="K101">
            <v>187308.57785915025</v>
          </cell>
          <cell r="L101">
            <v>0</v>
          </cell>
          <cell r="M101">
            <v>-187308.57785915025</v>
          </cell>
          <cell r="N101">
            <v>0</v>
          </cell>
          <cell r="O101">
            <v>387323.49521860946</v>
          </cell>
          <cell r="P101">
            <v>387323.49521860946</v>
          </cell>
        </row>
        <row r="102">
          <cell r="A102" t="str">
            <v>GILMANTON</v>
          </cell>
          <cell r="B102">
            <v>2326388</v>
          </cell>
          <cell r="C102">
            <v>2357232</v>
          </cell>
          <cell r="D102">
            <v>30844</v>
          </cell>
          <cell r="E102">
            <v>176506690.65036428</v>
          </cell>
          <cell r="F102">
            <v>196342517.63311401</v>
          </cell>
          <cell r="G102">
            <v>19835826.98274973</v>
          </cell>
          <cell r="H102">
            <v>1164944.1582924041</v>
          </cell>
          <cell r="I102">
            <v>1295860.6163785525</v>
          </cell>
          <cell r="J102">
            <v>130916.45808614837</v>
          </cell>
          <cell r="K102">
            <v>1161443.8417075959</v>
          </cell>
          <cell r="L102">
            <v>1061371.3836214475</v>
          </cell>
          <cell r="M102">
            <v>-100072.45808614837</v>
          </cell>
          <cell r="N102">
            <v>0</v>
          </cell>
          <cell r="O102">
            <v>0</v>
          </cell>
          <cell r="P102">
            <v>0</v>
          </cell>
        </row>
        <row r="103">
          <cell r="A103" t="str">
            <v>GILSUM</v>
          </cell>
          <cell r="B103">
            <v>512704</v>
          </cell>
          <cell r="C103">
            <v>484123</v>
          </cell>
          <cell r="D103">
            <v>-28581</v>
          </cell>
          <cell r="E103">
            <v>31927791.744634144</v>
          </cell>
          <cell r="F103">
            <v>31622456.118666202</v>
          </cell>
          <cell r="G103">
            <v>-305335.62596794218</v>
          </cell>
          <cell r="H103">
            <v>210723.42551458534</v>
          </cell>
          <cell r="I103">
            <v>208708.21038319691</v>
          </cell>
          <cell r="J103">
            <v>-2015.2151313884242</v>
          </cell>
          <cell r="K103">
            <v>301980.57448541466</v>
          </cell>
          <cell r="L103">
            <v>275414.78961680306</v>
          </cell>
          <cell r="M103">
            <v>-26565.784868611605</v>
          </cell>
          <cell r="N103">
            <v>0</v>
          </cell>
          <cell r="O103">
            <v>0</v>
          </cell>
          <cell r="P103">
            <v>0</v>
          </cell>
        </row>
        <row r="104">
          <cell r="A104" t="str">
            <v>GOFFSTOWN</v>
          </cell>
          <cell r="B104">
            <v>9758077</v>
          </cell>
          <cell r="C104">
            <v>10030083</v>
          </cell>
          <cell r="D104">
            <v>272006</v>
          </cell>
          <cell r="E104">
            <v>676186728.52017939</v>
          </cell>
          <cell r="F104">
            <v>780770755.08993399</v>
          </cell>
          <cell r="G104">
            <v>104584026.5697546</v>
          </cell>
          <cell r="H104">
            <v>4462832.4082331844</v>
          </cell>
          <cell r="I104">
            <v>5153086.9835935645</v>
          </cell>
          <cell r="J104">
            <v>690254.57536038011</v>
          </cell>
          <cell r="K104">
            <v>5295244.5917668166</v>
          </cell>
          <cell r="L104">
            <v>4876996.0164064355</v>
          </cell>
          <cell r="M104">
            <v>-418248.57536038104</v>
          </cell>
          <cell r="N104">
            <v>0</v>
          </cell>
          <cell r="O104">
            <v>0</v>
          </cell>
          <cell r="P104">
            <v>0</v>
          </cell>
        </row>
        <row r="105">
          <cell r="A105" t="str">
            <v>GORHAM</v>
          </cell>
          <cell r="B105">
            <v>2165032</v>
          </cell>
          <cell r="C105">
            <v>2057584</v>
          </cell>
          <cell r="D105">
            <v>-107448</v>
          </cell>
          <cell r="E105">
            <v>143676452.75674</v>
          </cell>
          <cell r="F105">
            <v>162671271.26116601</v>
          </cell>
          <cell r="G105">
            <v>18994818.504426003</v>
          </cell>
          <cell r="H105">
            <v>948264.58819448401</v>
          </cell>
          <cell r="I105">
            <v>1073630.3903236955</v>
          </cell>
          <cell r="J105">
            <v>125365.80212921149</v>
          </cell>
          <cell r="K105">
            <v>1216767.4118055161</v>
          </cell>
          <cell r="L105">
            <v>983953.60967630451</v>
          </cell>
          <cell r="M105">
            <v>-232813.8021292116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>GOSHEN</v>
          </cell>
          <cell r="B106">
            <v>691499</v>
          </cell>
          <cell r="C106">
            <v>639933</v>
          </cell>
          <cell r="D106">
            <v>-51566</v>
          </cell>
          <cell r="E106">
            <v>36235313.402075261</v>
          </cell>
          <cell r="F106">
            <v>39362904.105082199</v>
          </cell>
          <cell r="G106">
            <v>3127590.7030069381</v>
          </cell>
          <cell r="H106">
            <v>239153.06845369673</v>
          </cell>
          <cell r="I106">
            <v>259795.16709354249</v>
          </cell>
          <cell r="J106">
            <v>20642.098639845761</v>
          </cell>
          <cell r="K106">
            <v>452345.93154630333</v>
          </cell>
          <cell r="L106">
            <v>380137.83290645748</v>
          </cell>
          <cell r="M106">
            <v>-72208.098639845848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GRAFTON</v>
          </cell>
          <cell r="B107">
            <v>807983</v>
          </cell>
          <cell r="C107">
            <v>845869</v>
          </cell>
          <cell r="D107">
            <v>37886</v>
          </cell>
          <cell r="E107">
            <v>51692718.86157988</v>
          </cell>
          <cell r="F107">
            <v>53485931.4154009</v>
          </cell>
          <cell r="G107">
            <v>1793212.5538210198</v>
          </cell>
          <cell r="H107">
            <v>341171.94448642718</v>
          </cell>
          <cell r="I107">
            <v>353007.1473416459</v>
          </cell>
          <cell r="J107">
            <v>11835.202855218726</v>
          </cell>
          <cell r="K107">
            <v>466811.05551357282</v>
          </cell>
          <cell r="L107">
            <v>492861.8526583541</v>
          </cell>
          <cell r="M107">
            <v>26050.797144781274</v>
          </cell>
          <cell r="N107">
            <v>0</v>
          </cell>
          <cell r="O107">
            <v>0</v>
          </cell>
          <cell r="P107">
            <v>0</v>
          </cell>
        </row>
        <row r="108">
          <cell r="A108" t="str">
            <v>GRANTHAM</v>
          </cell>
          <cell r="B108">
            <v>1130122</v>
          </cell>
          <cell r="C108">
            <v>1175987</v>
          </cell>
          <cell r="D108">
            <v>45865</v>
          </cell>
          <cell r="E108">
            <v>248231246.24985772</v>
          </cell>
          <cell r="F108">
            <v>265668592.93520999</v>
          </cell>
          <cell r="G108">
            <v>17437346.685352266</v>
          </cell>
          <cell r="H108">
            <v>1638326.2252490609</v>
          </cell>
          <cell r="I108">
            <v>1753412.7133723858</v>
          </cell>
          <cell r="J108">
            <v>115086.48812332493</v>
          </cell>
          <cell r="K108">
            <v>0</v>
          </cell>
          <cell r="L108">
            <v>0</v>
          </cell>
          <cell r="M108">
            <v>0</v>
          </cell>
          <cell r="N108">
            <v>508204.2252490609</v>
          </cell>
          <cell r="O108">
            <v>577425.71337238583</v>
          </cell>
          <cell r="P108">
            <v>69221.488123324933</v>
          </cell>
        </row>
        <row r="109">
          <cell r="A109" t="str">
            <v>GREEN'S GRANT</v>
          </cell>
          <cell r="D109">
            <v>0</v>
          </cell>
          <cell r="E109">
            <v>2400839.2649903288</v>
          </cell>
          <cell r="F109">
            <v>2639894.4602243002</v>
          </cell>
          <cell r="G109">
            <v>239055.19523397135</v>
          </cell>
          <cell r="H109">
            <v>15845.53914893617</v>
          </cell>
          <cell r="I109">
            <v>17423.303437480379</v>
          </cell>
          <cell r="J109">
            <v>1577.7642885442092</v>
          </cell>
          <cell r="K109">
            <v>0</v>
          </cell>
          <cell r="L109">
            <v>0</v>
          </cell>
          <cell r="M109">
            <v>0</v>
          </cell>
          <cell r="N109">
            <v>15845.53914893617</v>
          </cell>
          <cell r="O109">
            <v>17423.303437480379</v>
          </cell>
          <cell r="P109">
            <v>1577.7642885442092</v>
          </cell>
        </row>
        <row r="110">
          <cell r="A110" t="str">
            <v>GREENFIELD</v>
          </cell>
          <cell r="B110">
            <v>1209231</v>
          </cell>
          <cell r="C110">
            <v>1347617</v>
          </cell>
          <cell r="D110">
            <v>138386</v>
          </cell>
          <cell r="E110">
            <v>71333457.277501255</v>
          </cell>
          <cell r="F110">
            <v>84600575.670861304</v>
          </cell>
          <cell r="G110">
            <v>13267118.393360049</v>
          </cell>
          <cell r="H110">
            <v>470800.8180315083</v>
          </cell>
          <cell r="I110">
            <v>558363.79942768451</v>
          </cell>
          <cell r="J110">
            <v>87562.981396176212</v>
          </cell>
          <cell r="K110">
            <v>738430.18196849176</v>
          </cell>
          <cell r="L110">
            <v>789253.20057231549</v>
          </cell>
          <cell r="M110">
            <v>50823.01860382373</v>
          </cell>
          <cell r="N110">
            <v>0</v>
          </cell>
          <cell r="O110">
            <v>0</v>
          </cell>
          <cell r="P110">
            <v>0</v>
          </cell>
        </row>
        <row r="111">
          <cell r="A111" t="str">
            <v>GREENLAND</v>
          </cell>
          <cell r="B111">
            <v>1925472</v>
          </cell>
          <cell r="C111">
            <v>2034519</v>
          </cell>
          <cell r="D111">
            <v>109047</v>
          </cell>
          <cell r="E111">
            <v>301788734.4062686</v>
          </cell>
          <cell r="F111">
            <v>363980472.08743</v>
          </cell>
          <cell r="G111">
            <v>62191737.681161404</v>
          </cell>
          <cell r="H111">
            <v>1991805.6470813728</v>
          </cell>
          <cell r="I111">
            <v>2402271.115777038</v>
          </cell>
          <cell r="J111">
            <v>410465.46869566524</v>
          </cell>
          <cell r="K111">
            <v>0</v>
          </cell>
          <cell r="L111">
            <v>0</v>
          </cell>
          <cell r="M111">
            <v>0</v>
          </cell>
          <cell r="N111">
            <v>66333.647081372794</v>
          </cell>
          <cell r="O111">
            <v>367752.11577703804</v>
          </cell>
          <cell r="P111">
            <v>301418.46869566524</v>
          </cell>
        </row>
        <row r="112">
          <cell r="A112" t="str">
            <v>GREENVILLE</v>
          </cell>
          <cell r="B112">
            <v>1737777</v>
          </cell>
          <cell r="C112">
            <v>1735082</v>
          </cell>
          <cell r="D112">
            <v>-2695</v>
          </cell>
          <cell r="E112">
            <v>53069756.652840309</v>
          </cell>
          <cell r="F112">
            <v>60467715.935800999</v>
          </cell>
          <cell r="G112">
            <v>7397959.2829606906</v>
          </cell>
          <cell r="H112">
            <v>350260.39390874602</v>
          </cell>
          <cell r="I112">
            <v>399086.9251762866</v>
          </cell>
          <cell r="J112">
            <v>48826.531267540588</v>
          </cell>
          <cell r="K112">
            <v>1387516.6060912539</v>
          </cell>
          <cell r="L112">
            <v>1335995.0748237134</v>
          </cell>
          <cell r="M112">
            <v>-51521.531267540529</v>
          </cell>
          <cell r="N112">
            <v>0</v>
          </cell>
          <cell r="O112">
            <v>0</v>
          </cell>
          <cell r="P112">
            <v>0</v>
          </cell>
        </row>
        <row r="113">
          <cell r="A113" t="str">
            <v>GROTON</v>
          </cell>
          <cell r="B113">
            <v>419113</v>
          </cell>
          <cell r="C113">
            <v>430902</v>
          </cell>
          <cell r="D113">
            <v>11789</v>
          </cell>
          <cell r="E113">
            <v>22399943.135263119</v>
          </cell>
          <cell r="F113">
            <v>23483672.827216402</v>
          </cell>
          <cell r="G113">
            <v>1083729.6919532828</v>
          </cell>
          <cell r="H113">
            <v>147839.62469273657</v>
          </cell>
          <cell r="I113">
            <v>154992.24065962824</v>
          </cell>
          <cell r="J113">
            <v>7152.6159668916662</v>
          </cell>
          <cell r="K113">
            <v>271273.37530726346</v>
          </cell>
          <cell r="L113">
            <v>275909.75934037176</v>
          </cell>
          <cell r="M113">
            <v>4636.3840331083047</v>
          </cell>
          <cell r="N113">
            <v>0</v>
          </cell>
          <cell r="O113">
            <v>0</v>
          </cell>
          <cell r="P113">
            <v>0</v>
          </cell>
        </row>
        <row r="114">
          <cell r="A114" t="str">
            <v>HADLEY'S PURCH.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</row>
        <row r="115">
          <cell r="A115" t="str">
            <v>HALE'S LOCATION</v>
          </cell>
          <cell r="B115">
            <v>0</v>
          </cell>
          <cell r="C115">
            <v>0</v>
          </cell>
          <cell r="D115">
            <v>0</v>
          </cell>
          <cell r="E115">
            <v>26798556.909684438</v>
          </cell>
          <cell r="F115">
            <v>30304105.8823529</v>
          </cell>
          <cell r="G115">
            <v>3505548.9726684615</v>
          </cell>
          <cell r="H115">
            <v>176870.47560391729</v>
          </cell>
          <cell r="I115">
            <v>200007.09882352912</v>
          </cell>
          <cell r="J115">
            <v>23136.623219611822</v>
          </cell>
          <cell r="K115">
            <v>0</v>
          </cell>
          <cell r="L115">
            <v>0</v>
          </cell>
          <cell r="M115">
            <v>0</v>
          </cell>
          <cell r="N115">
            <v>176870.47560391726</v>
          </cell>
          <cell r="O115">
            <v>200007.09882352912</v>
          </cell>
          <cell r="P115">
            <v>23136.623219611851</v>
          </cell>
        </row>
        <row r="116">
          <cell r="A116" t="str">
            <v>HAMPSTEAD</v>
          </cell>
          <cell r="B116">
            <v>6567608</v>
          </cell>
          <cell r="C116">
            <v>7041430</v>
          </cell>
          <cell r="D116">
            <v>473822</v>
          </cell>
          <cell r="E116">
            <v>547040840.73790681</v>
          </cell>
          <cell r="F116">
            <v>619826211.71844399</v>
          </cell>
          <cell r="G116">
            <v>72785370.980537176</v>
          </cell>
          <cell r="H116">
            <v>3610469.5488701849</v>
          </cell>
          <cell r="I116">
            <v>4090852.9973417302</v>
          </cell>
          <cell r="J116">
            <v>480383.44847154524</v>
          </cell>
          <cell r="K116">
            <v>2957138.4511298151</v>
          </cell>
          <cell r="L116">
            <v>2950577.0026582698</v>
          </cell>
          <cell r="M116">
            <v>-6561.4484715452418</v>
          </cell>
          <cell r="N116">
            <v>0</v>
          </cell>
          <cell r="O116">
            <v>0</v>
          </cell>
          <cell r="P116">
            <v>0</v>
          </cell>
        </row>
        <row r="117">
          <cell r="A117" t="str">
            <v>HAMPTON</v>
          </cell>
          <cell r="B117">
            <v>8355832</v>
          </cell>
          <cell r="C117">
            <v>8234458</v>
          </cell>
          <cell r="D117">
            <v>-121374</v>
          </cell>
          <cell r="E117">
            <v>1415639334.7482882</v>
          </cell>
          <cell r="F117">
            <v>1658697479.0660801</v>
          </cell>
          <cell r="G117">
            <v>243058144.31779194</v>
          </cell>
          <cell r="H117">
            <v>9343219.6093387026</v>
          </cell>
          <cell r="I117">
            <v>10947403.361836128</v>
          </cell>
          <cell r="J117">
            <v>1604183.7524974253</v>
          </cell>
          <cell r="K117">
            <v>0</v>
          </cell>
          <cell r="L117">
            <v>0</v>
          </cell>
          <cell r="M117">
            <v>0</v>
          </cell>
          <cell r="N117">
            <v>987387.60933870077</v>
          </cell>
          <cell r="O117">
            <v>2712945.3618361279</v>
          </cell>
          <cell r="P117">
            <v>1725557.7524974272</v>
          </cell>
        </row>
        <row r="118">
          <cell r="A118" t="str">
            <v>HAMPTON FALLS</v>
          </cell>
          <cell r="B118">
            <v>1276411</v>
          </cell>
          <cell r="C118">
            <v>1269393</v>
          </cell>
          <cell r="D118">
            <v>-7018</v>
          </cell>
          <cell r="E118">
            <v>228633616.21056214</v>
          </cell>
          <cell r="F118">
            <v>248862239.68305901</v>
          </cell>
          <cell r="G118">
            <v>20228623.472496867</v>
          </cell>
          <cell r="H118">
            <v>1508981.8669897101</v>
          </cell>
          <cell r="I118">
            <v>1642490.7819081894</v>
          </cell>
          <cell r="J118">
            <v>133508.91491847928</v>
          </cell>
          <cell r="K118">
            <v>0</v>
          </cell>
          <cell r="L118">
            <v>0</v>
          </cell>
          <cell r="M118">
            <v>0</v>
          </cell>
          <cell r="N118">
            <v>232570.86698971014</v>
          </cell>
          <cell r="O118">
            <v>373097.78190818941</v>
          </cell>
          <cell r="P118">
            <v>140526.91491847928</v>
          </cell>
        </row>
        <row r="119">
          <cell r="A119" t="str">
            <v>HANCOCK</v>
          </cell>
          <cell r="B119">
            <v>1168780</v>
          </cell>
          <cell r="C119">
            <v>1282084</v>
          </cell>
          <cell r="D119">
            <v>113304</v>
          </cell>
          <cell r="E119">
            <v>119939399.58419792</v>
          </cell>
          <cell r="F119">
            <v>131166938.61166599</v>
          </cell>
          <cell r="G119">
            <v>11227539.02746807</v>
          </cell>
          <cell r="H119">
            <v>791600.03725570627</v>
          </cell>
          <cell r="I119">
            <v>865701.79483699542</v>
          </cell>
          <cell r="J119">
            <v>74101.757581289159</v>
          </cell>
          <cell r="K119">
            <v>377179.96274429373</v>
          </cell>
          <cell r="L119">
            <v>416382.20516300458</v>
          </cell>
          <cell r="M119">
            <v>39202.242418710841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HANOVER</v>
          </cell>
          <cell r="B120">
            <v>4331899</v>
          </cell>
          <cell r="C120">
            <v>4424317</v>
          </cell>
          <cell r="D120">
            <v>92418</v>
          </cell>
          <cell r="E120">
            <v>877774977.66829157</v>
          </cell>
          <cell r="F120">
            <v>979864854.13105094</v>
          </cell>
          <cell r="G120">
            <v>102089876.46275938</v>
          </cell>
          <cell r="H120">
            <v>5793314.852610724</v>
          </cell>
          <cell r="I120">
            <v>6467108.0372649357</v>
          </cell>
          <cell r="J120">
            <v>673793.18465421163</v>
          </cell>
          <cell r="K120">
            <v>0</v>
          </cell>
          <cell r="L120">
            <v>0</v>
          </cell>
          <cell r="M120">
            <v>0</v>
          </cell>
          <cell r="N120">
            <v>1461415.852610724</v>
          </cell>
          <cell r="O120">
            <v>2042791.0372649357</v>
          </cell>
          <cell r="P120">
            <v>581375.18465421163</v>
          </cell>
        </row>
        <row r="121">
          <cell r="A121" t="str">
            <v>HARRISVILLE</v>
          </cell>
          <cell r="B121">
            <v>621132</v>
          </cell>
          <cell r="C121">
            <v>675737</v>
          </cell>
          <cell r="D121">
            <v>54605</v>
          </cell>
          <cell r="E121">
            <v>83803439.568627447</v>
          </cell>
          <cell r="F121">
            <v>88068777.903130904</v>
          </cell>
          <cell r="G121">
            <v>4265338.334503457</v>
          </cell>
          <cell r="H121">
            <v>553102.7011529411</v>
          </cell>
          <cell r="I121">
            <v>581253.93416066398</v>
          </cell>
          <cell r="J121">
            <v>28151.233007722883</v>
          </cell>
          <cell r="K121">
            <v>68029.298847058904</v>
          </cell>
          <cell r="L121">
            <v>94483.065839336021</v>
          </cell>
          <cell r="M121">
            <v>26453.766992277117</v>
          </cell>
          <cell r="N121">
            <v>0</v>
          </cell>
          <cell r="O121">
            <v>0</v>
          </cell>
          <cell r="P121">
            <v>0</v>
          </cell>
        </row>
        <row r="122">
          <cell r="A122" t="str">
            <v>HART'S LOCATION</v>
          </cell>
          <cell r="B122">
            <v>25627</v>
          </cell>
          <cell r="C122">
            <v>29483</v>
          </cell>
          <cell r="D122">
            <v>3856</v>
          </cell>
          <cell r="E122">
            <v>5284409.6261398178</v>
          </cell>
          <cell r="F122">
            <v>7539132.6386778103</v>
          </cell>
          <cell r="G122">
            <v>2254723.0125379926</v>
          </cell>
          <cell r="H122">
            <v>34877.1035325228</v>
          </cell>
          <cell r="I122">
            <v>49758.275415273551</v>
          </cell>
          <cell r="J122">
            <v>14881.17188275075</v>
          </cell>
          <cell r="K122">
            <v>0</v>
          </cell>
          <cell r="L122">
            <v>0</v>
          </cell>
          <cell r="M122">
            <v>0</v>
          </cell>
          <cell r="N122">
            <v>9250.1035325228004</v>
          </cell>
          <cell r="O122">
            <v>20275.275415273551</v>
          </cell>
          <cell r="P122">
            <v>11025.17188275075</v>
          </cell>
        </row>
        <row r="123">
          <cell r="A123" t="str">
            <v>HAVERHILL</v>
          </cell>
          <cell r="B123">
            <v>3709541</v>
          </cell>
          <cell r="C123">
            <v>3619568</v>
          </cell>
          <cell r="D123">
            <v>-89973</v>
          </cell>
          <cell r="E123">
            <v>155832620.94510016</v>
          </cell>
          <cell r="F123">
            <v>182232972.821417</v>
          </cell>
          <cell r="G123">
            <v>26400351.876316845</v>
          </cell>
          <cell r="H123">
            <v>1028495.298237661</v>
          </cell>
          <cell r="I123">
            <v>1202737.6206213522</v>
          </cell>
          <cell r="J123">
            <v>174242.32238369121</v>
          </cell>
          <cell r="K123">
            <v>2681045.7017623391</v>
          </cell>
          <cell r="L123">
            <v>2416830.3793786475</v>
          </cell>
          <cell r="M123">
            <v>-264215.32238369156</v>
          </cell>
          <cell r="N123">
            <v>0</v>
          </cell>
          <cell r="O123">
            <v>0</v>
          </cell>
          <cell r="P123">
            <v>0</v>
          </cell>
        </row>
        <row r="124">
          <cell r="A124" t="str">
            <v>HEBRON</v>
          </cell>
          <cell r="B124">
            <v>258627</v>
          </cell>
          <cell r="C124">
            <v>228222</v>
          </cell>
          <cell r="D124">
            <v>-30405</v>
          </cell>
          <cell r="E124">
            <v>94004233.251089796</v>
          </cell>
          <cell r="F124">
            <v>124531756.921703</v>
          </cell>
          <cell r="G124">
            <v>30527523.670613199</v>
          </cell>
          <cell r="H124">
            <v>620427.93945719267</v>
          </cell>
          <cell r="I124">
            <v>821909.59568323975</v>
          </cell>
          <cell r="J124">
            <v>201481.65622604708</v>
          </cell>
          <cell r="K124">
            <v>0</v>
          </cell>
          <cell r="L124">
            <v>0</v>
          </cell>
          <cell r="M124">
            <v>0</v>
          </cell>
          <cell r="N124">
            <v>361800.93945719267</v>
          </cell>
          <cell r="O124">
            <v>593687.59568323975</v>
          </cell>
          <cell r="P124">
            <v>231886.65622604708</v>
          </cell>
        </row>
        <row r="125">
          <cell r="A125" t="str">
            <v>HENNIKER</v>
          </cell>
          <cell r="B125">
            <v>3431706</v>
          </cell>
          <cell r="C125">
            <v>3366823</v>
          </cell>
          <cell r="D125">
            <v>-64883</v>
          </cell>
          <cell r="E125">
            <v>198336508.14109668</v>
          </cell>
          <cell r="F125">
            <v>213873782.60837501</v>
          </cell>
          <cell r="G125">
            <v>15537274.467278332</v>
          </cell>
          <cell r="H125">
            <v>1309020.9537312381</v>
          </cell>
          <cell r="I125">
            <v>1411566.9652152751</v>
          </cell>
          <cell r="J125">
            <v>102546.01148403692</v>
          </cell>
          <cell r="K125">
            <v>2122685.0462687621</v>
          </cell>
          <cell r="L125">
            <v>1955256.0347847249</v>
          </cell>
          <cell r="M125">
            <v>-167429.01148403715</v>
          </cell>
          <cell r="N125">
            <v>0</v>
          </cell>
          <cell r="O125">
            <v>0</v>
          </cell>
          <cell r="P125">
            <v>0</v>
          </cell>
        </row>
        <row r="126">
          <cell r="A126" t="str">
            <v>HILL</v>
          </cell>
          <cell r="B126">
            <v>730523</v>
          </cell>
          <cell r="C126">
            <v>721026</v>
          </cell>
          <cell r="D126">
            <v>-9497</v>
          </cell>
          <cell r="E126">
            <v>45401338.933268547</v>
          </cell>
          <cell r="F126">
            <v>51109640.5209461</v>
          </cell>
          <cell r="G126">
            <v>5708301.5876775533</v>
          </cell>
          <cell r="H126">
            <v>299648.83695957239</v>
          </cell>
          <cell r="I126">
            <v>337323.62743824424</v>
          </cell>
          <cell r="J126">
            <v>37674.790478671843</v>
          </cell>
          <cell r="K126">
            <v>430874.16304042761</v>
          </cell>
          <cell r="L126">
            <v>383702.37256175576</v>
          </cell>
          <cell r="M126">
            <v>-47171.790478671843</v>
          </cell>
          <cell r="N126">
            <v>0</v>
          </cell>
          <cell r="O126">
            <v>0</v>
          </cell>
          <cell r="P126">
            <v>0</v>
          </cell>
        </row>
        <row r="127">
          <cell r="A127" t="str">
            <v>HILLSBORO</v>
          </cell>
          <cell r="B127">
            <v>4775895</v>
          </cell>
          <cell r="C127">
            <v>5050329</v>
          </cell>
          <cell r="D127">
            <v>274434</v>
          </cell>
          <cell r="E127">
            <v>211979028.77867615</v>
          </cell>
          <cell r="F127">
            <v>245431256.74411801</v>
          </cell>
          <cell r="G127">
            <v>33452227.965441853</v>
          </cell>
          <cell r="H127">
            <v>1399061.5899392625</v>
          </cell>
          <cell r="I127">
            <v>1619846.2945111787</v>
          </cell>
          <cell r="J127">
            <v>220784.70457191626</v>
          </cell>
          <cell r="K127">
            <v>3376833.4100607373</v>
          </cell>
          <cell r="L127">
            <v>3430482.7054888215</v>
          </cell>
          <cell r="M127">
            <v>53649.29542808421</v>
          </cell>
          <cell r="N127">
            <v>0</v>
          </cell>
          <cell r="O127">
            <v>0</v>
          </cell>
          <cell r="P127">
            <v>0</v>
          </cell>
        </row>
        <row r="128">
          <cell r="A128" t="str">
            <v>HINSDALE</v>
          </cell>
          <cell r="B128">
            <v>3553500</v>
          </cell>
          <cell r="C128">
            <v>3665804</v>
          </cell>
          <cell r="D128">
            <v>112304</v>
          </cell>
          <cell r="E128">
            <v>138885381.33073553</v>
          </cell>
          <cell r="F128">
            <v>147348676.35816699</v>
          </cell>
          <cell r="G128">
            <v>8463295.0274314582</v>
          </cell>
          <cell r="H128">
            <v>916643.51678285457</v>
          </cell>
          <cell r="I128">
            <v>972501.26396390214</v>
          </cell>
          <cell r="J128">
            <v>55857.747181047569</v>
          </cell>
          <cell r="K128">
            <v>2636856.4832171453</v>
          </cell>
          <cell r="L128">
            <v>2693302.7360360976</v>
          </cell>
          <cell r="M128">
            <v>56446.252818952315</v>
          </cell>
          <cell r="N128">
            <v>0</v>
          </cell>
          <cell r="O128">
            <v>0</v>
          </cell>
          <cell r="P128">
            <v>0</v>
          </cell>
        </row>
        <row r="129">
          <cell r="A129" t="str">
            <v>HOLDERNESS</v>
          </cell>
          <cell r="B129">
            <v>1464731</v>
          </cell>
          <cell r="C129">
            <v>1467362</v>
          </cell>
          <cell r="D129">
            <v>2631</v>
          </cell>
          <cell r="E129">
            <v>270875231.48787582</v>
          </cell>
          <cell r="F129">
            <v>321456456.91151202</v>
          </cell>
          <cell r="G129">
            <v>50581225.423636198</v>
          </cell>
          <cell r="H129">
            <v>1787776.5278199804</v>
          </cell>
          <cell r="I129">
            <v>2121612.6156159793</v>
          </cell>
          <cell r="J129">
            <v>333836.0877959989</v>
          </cell>
          <cell r="K129">
            <v>0</v>
          </cell>
          <cell r="L129">
            <v>0</v>
          </cell>
          <cell r="M129">
            <v>0</v>
          </cell>
          <cell r="N129">
            <v>323045.5278199804</v>
          </cell>
          <cell r="O129">
            <v>654250.6156159793</v>
          </cell>
          <cell r="P129">
            <v>331205.0877959989</v>
          </cell>
        </row>
        <row r="130">
          <cell r="A130" t="str">
            <v>HOLLIS</v>
          </cell>
          <cell r="B130">
            <v>5192868</v>
          </cell>
          <cell r="C130">
            <v>5694435</v>
          </cell>
          <cell r="D130">
            <v>501567</v>
          </cell>
          <cell r="E130">
            <v>645706589.84962761</v>
          </cell>
          <cell r="F130">
            <v>756290642.10243797</v>
          </cell>
          <cell r="G130">
            <v>110584052.25281036</v>
          </cell>
          <cell r="H130">
            <v>4261663.4930075426</v>
          </cell>
          <cell r="I130">
            <v>4991518.2378760902</v>
          </cell>
          <cell r="J130">
            <v>729854.74486854766</v>
          </cell>
          <cell r="K130">
            <v>931204.50699245743</v>
          </cell>
          <cell r="L130">
            <v>702916.76212390978</v>
          </cell>
          <cell r="M130">
            <v>-228287.74486854766</v>
          </cell>
          <cell r="N130">
            <v>0</v>
          </cell>
          <cell r="O130">
            <v>0</v>
          </cell>
          <cell r="P130">
            <v>0</v>
          </cell>
        </row>
        <row r="131">
          <cell r="A131" t="str">
            <v>HOOKSETT</v>
          </cell>
          <cell r="B131">
            <v>6835968</v>
          </cell>
          <cell r="C131">
            <v>7295644</v>
          </cell>
          <cell r="D131">
            <v>459676</v>
          </cell>
          <cell r="E131">
            <v>698369366.13947344</v>
          </cell>
          <cell r="F131">
            <v>776051236.55444598</v>
          </cell>
          <cell r="G131">
            <v>77681870.414972544</v>
          </cell>
          <cell r="H131">
            <v>4609237.8165205242</v>
          </cell>
          <cell r="I131">
            <v>5121938.1612593429</v>
          </cell>
          <cell r="J131">
            <v>512700.34473881871</v>
          </cell>
          <cell r="K131">
            <v>2226730.1834794758</v>
          </cell>
          <cell r="L131">
            <v>2173705.8387406571</v>
          </cell>
          <cell r="M131">
            <v>-53024.344738818705</v>
          </cell>
          <cell r="N131">
            <v>0</v>
          </cell>
          <cell r="O131">
            <v>0</v>
          </cell>
          <cell r="P131">
            <v>0</v>
          </cell>
        </row>
        <row r="132">
          <cell r="A132" t="str">
            <v>HOPKINTON</v>
          </cell>
          <cell r="B132">
            <v>3967953</v>
          </cell>
          <cell r="C132">
            <v>4014330</v>
          </cell>
          <cell r="D132">
            <v>46377</v>
          </cell>
          <cell r="E132">
            <v>359856754.8229816</v>
          </cell>
          <cell r="F132">
            <v>387909255.64936203</v>
          </cell>
          <cell r="G132">
            <v>28052500.826380432</v>
          </cell>
          <cell r="H132">
            <v>2375054.5818316787</v>
          </cell>
          <cell r="I132">
            <v>2560201.0872857892</v>
          </cell>
          <cell r="J132">
            <v>185146.50545411045</v>
          </cell>
          <cell r="K132">
            <v>1592898.4181683217</v>
          </cell>
          <cell r="L132">
            <v>1454128.9127142108</v>
          </cell>
          <cell r="M132">
            <v>-138769.50545411091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HUDSON</v>
          </cell>
          <cell r="B133">
            <v>16389930</v>
          </cell>
          <cell r="C133">
            <v>16510798</v>
          </cell>
          <cell r="D133">
            <v>120868</v>
          </cell>
          <cell r="E133">
            <v>1336059224.5849333</v>
          </cell>
          <cell r="F133">
            <v>1554057894.1215301</v>
          </cell>
          <cell r="G133">
            <v>217998669.53659678</v>
          </cell>
          <cell r="H133">
            <v>8817990.8822605591</v>
          </cell>
          <cell r="I133">
            <v>10256782.101202097</v>
          </cell>
          <cell r="J133">
            <v>1438791.2189415377</v>
          </cell>
          <cell r="K133">
            <v>7571939.1177394409</v>
          </cell>
          <cell r="L133">
            <v>6254015.8987979032</v>
          </cell>
          <cell r="M133">
            <v>-1317923.2189415377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JACKSON</v>
          </cell>
          <cell r="B134">
            <v>348362</v>
          </cell>
          <cell r="C134">
            <v>390812</v>
          </cell>
          <cell r="D134">
            <v>42450</v>
          </cell>
          <cell r="E134">
            <v>169215231.02638575</v>
          </cell>
          <cell r="F134">
            <v>187616471.23016801</v>
          </cell>
          <cell r="G134">
            <v>18401240.20378226</v>
          </cell>
          <cell r="H134">
            <v>1116820.524774146</v>
          </cell>
          <cell r="I134">
            <v>1238268.7101191089</v>
          </cell>
          <cell r="J134">
            <v>121448.18534496287</v>
          </cell>
          <cell r="K134">
            <v>0</v>
          </cell>
          <cell r="L134">
            <v>0</v>
          </cell>
          <cell r="M134">
            <v>0</v>
          </cell>
          <cell r="N134">
            <v>768458.5247741458</v>
          </cell>
          <cell r="O134">
            <v>847456.7101191089</v>
          </cell>
          <cell r="P134">
            <v>78998.185344963102</v>
          </cell>
        </row>
        <row r="135">
          <cell r="A135" t="str">
            <v>JAFFREY</v>
          </cell>
          <cell r="B135">
            <v>3709142</v>
          </cell>
          <cell r="C135">
            <v>4048096</v>
          </cell>
          <cell r="D135">
            <v>338954</v>
          </cell>
          <cell r="E135">
            <v>238548596.12198469</v>
          </cell>
          <cell r="F135">
            <v>277676690.61058998</v>
          </cell>
          <cell r="G135">
            <v>39128094.488605291</v>
          </cell>
          <cell r="H135">
            <v>1574420.7344050989</v>
          </cell>
          <cell r="I135">
            <v>1832666.1580298939</v>
          </cell>
          <cell r="J135">
            <v>258245.42362479493</v>
          </cell>
          <cell r="K135">
            <v>2134721.2655949011</v>
          </cell>
          <cell r="L135">
            <v>2215429.8419701061</v>
          </cell>
          <cell r="M135">
            <v>80708.57637520507</v>
          </cell>
          <cell r="N135">
            <v>0</v>
          </cell>
          <cell r="O135">
            <v>0</v>
          </cell>
          <cell r="P135">
            <v>0</v>
          </cell>
        </row>
        <row r="136">
          <cell r="A136" t="str">
            <v>JEFFERSON</v>
          </cell>
          <cell r="B136">
            <v>888662</v>
          </cell>
          <cell r="C136">
            <v>861716</v>
          </cell>
          <cell r="D136">
            <v>-26946</v>
          </cell>
          <cell r="E136">
            <v>57787972.496037133</v>
          </cell>
          <cell r="F136">
            <v>64114056.467886902</v>
          </cell>
          <cell r="G136">
            <v>6326083.9718497694</v>
          </cell>
          <cell r="H136">
            <v>381400.61847384507</v>
          </cell>
          <cell r="I136">
            <v>423152.77268805355</v>
          </cell>
          <cell r="J136">
            <v>41752.15421420848</v>
          </cell>
          <cell r="K136">
            <v>507261.38152615493</v>
          </cell>
          <cell r="L136">
            <v>438563.22731194645</v>
          </cell>
          <cell r="M136">
            <v>-68698.15421420848</v>
          </cell>
          <cell r="N136">
            <v>0</v>
          </cell>
          <cell r="O136">
            <v>0</v>
          </cell>
          <cell r="P136">
            <v>0</v>
          </cell>
        </row>
        <row r="137">
          <cell r="A137" t="str">
            <v>KEENE</v>
          </cell>
          <cell r="B137">
            <v>13974011</v>
          </cell>
          <cell r="C137">
            <v>14036026</v>
          </cell>
          <cell r="D137">
            <v>62015</v>
          </cell>
          <cell r="E137">
            <v>1005531642.556705</v>
          </cell>
          <cell r="F137">
            <v>1060415413.66462</v>
          </cell>
          <cell r="G137">
            <v>54883771.107915044</v>
          </cell>
          <cell r="H137">
            <v>6636508.8408742528</v>
          </cell>
          <cell r="I137">
            <v>6998741.7301864922</v>
          </cell>
          <cell r="J137">
            <v>362232.88931223936</v>
          </cell>
          <cell r="K137">
            <v>7337502.1591257481</v>
          </cell>
          <cell r="L137">
            <v>7037284.2698135078</v>
          </cell>
          <cell r="M137">
            <v>-300217.8893122403</v>
          </cell>
          <cell r="N137">
            <v>0</v>
          </cell>
          <cell r="O137">
            <v>0</v>
          </cell>
          <cell r="P137">
            <v>0</v>
          </cell>
        </row>
        <row r="138">
          <cell r="A138" t="str">
            <v>KENSINGTON</v>
          </cell>
          <cell r="B138">
            <v>1271618</v>
          </cell>
          <cell r="C138">
            <v>1357855</v>
          </cell>
          <cell r="D138">
            <v>86237</v>
          </cell>
          <cell r="E138">
            <v>144026302.73281106</v>
          </cell>
          <cell r="F138">
            <v>164899815.45545</v>
          </cell>
          <cell r="G138">
            <v>20873512.722638935</v>
          </cell>
          <cell r="H138">
            <v>950573.59803655301</v>
          </cell>
          <cell r="I138">
            <v>1088338.7820059699</v>
          </cell>
          <cell r="J138">
            <v>137765.18396941689</v>
          </cell>
          <cell r="K138">
            <v>321044.40196344699</v>
          </cell>
          <cell r="L138">
            <v>269516.2179940301</v>
          </cell>
          <cell r="M138">
            <v>-51528.183969416888</v>
          </cell>
          <cell r="N138">
            <v>0</v>
          </cell>
          <cell r="O138">
            <v>0</v>
          </cell>
          <cell r="P138">
            <v>0</v>
          </cell>
        </row>
        <row r="139">
          <cell r="A139" t="str">
            <v>KILKENNY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</row>
        <row r="140">
          <cell r="A140" t="str">
            <v>KINGSTON</v>
          </cell>
          <cell r="B140">
            <v>4446854</v>
          </cell>
          <cell r="C140">
            <v>4263783</v>
          </cell>
          <cell r="D140">
            <v>-183071</v>
          </cell>
          <cell r="E140">
            <v>353967382.87510997</v>
          </cell>
          <cell r="F140">
            <v>412499647.87536597</v>
          </cell>
          <cell r="G140">
            <v>58532265.000256002</v>
          </cell>
          <cell r="H140">
            <v>2336184.726975726</v>
          </cell>
          <cell r="I140">
            <v>2722497.6759774149</v>
          </cell>
          <cell r="J140">
            <v>386312.94900168898</v>
          </cell>
          <cell r="K140">
            <v>2110669.2730242745</v>
          </cell>
          <cell r="L140">
            <v>1541285.3240225851</v>
          </cell>
          <cell r="M140">
            <v>-569383.94900168944</v>
          </cell>
          <cell r="N140">
            <v>0</v>
          </cell>
          <cell r="O140">
            <v>0</v>
          </cell>
          <cell r="P140">
            <v>0</v>
          </cell>
        </row>
        <row r="141">
          <cell r="A141" t="str">
            <v>LACONIA</v>
          </cell>
          <cell r="B141">
            <v>11638486</v>
          </cell>
          <cell r="C141">
            <v>11748009</v>
          </cell>
          <cell r="D141">
            <v>109523</v>
          </cell>
          <cell r="E141">
            <v>927452966.22959256</v>
          </cell>
          <cell r="F141">
            <v>1033071696.53912</v>
          </cell>
          <cell r="G141">
            <v>105618730.3095274</v>
          </cell>
          <cell r="H141">
            <v>6121189.5771153113</v>
          </cell>
          <cell r="I141">
            <v>6818273.1971581914</v>
          </cell>
          <cell r="J141">
            <v>697083.62004288007</v>
          </cell>
          <cell r="K141">
            <v>5517296.4228846896</v>
          </cell>
          <cell r="L141">
            <v>4929735.8028418086</v>
          </cell>
          <cell r="M141">
            <v>-587560.620042881</v>
          </cell>
          <cell r="N141">
            <v>0</v>
          </cell>
          <cell r="O141">
            <v>0</v>
          </cell>
          <cell r="P141">
            <v>0</v>
          </cell>
        </row>
        <row r="142">
          <cell r="A142" t="str">
            <v>LANCASTER</v>
          </cell>
          <cell r="B142">
            <v>2991492</v>
          </cell>
          <cell r="C142">
            <v>3048868</v>
          </cell>
          <cell r="D142">
            <v>57376</v>
          </cell>
          <cell r="E142">
            <v>127531834.68512844</v>
          </cell>
          <cell r="F142">
            <v>139830978.56034899</v>
          </cell>
          <cell r="G142">
            <v>12299143.875220552</v>
          </cell>
          <cell r="H142">
            <v>841710.10892184766</v>
          </cell>
          <cell r="I142">
            <v>922884.45849830331</v>
          </cell>
          <cell r="J142">
            <v>81174.349576455657</v>
          </cell>
          <cell r="K142">
            <v>2149781.8910781527</v>
          </cell>
          <cell r="L142">
            <v>2125983.5415016967</v>
          </cell>
          <cell r="M142">
            <v>-23798.349576456007</v>
          </cell>
          <cell r="N142">
            <v>0</v>
          </cell>
          <cell r="O142">
            <v>0</v>
          </cell>
          <cell r="P142">
            <v>0</v>
          </cell>
        </row>
        <row r="143">
          <cell r="A143" t="str">
            <v>LANDAFF</v>
          </cell>
          <cell r="B143">
            <v>252701</v>
          </cell>
          <cell r="C143">
            <v>265917</v>
          </cell>
          <cell r="D143">
            <v>13216</v>
          </cell>
          <cell r="E143">
            <v>18718311.741460148</v>
          </cell>
          <cell r="F143">
            <v>19643232.548693702</v>
          </cell>
          <cell r="G143">
            <v>924920.80723355338</v>
          </cell>
          <cell r="H143">
            <v>123540.85749363698</v>
          </cell>
          <cell r="I143">
            <v>129645.33482137842</v>
          </cell>
          <cell r="J143">
            <v>6104.4773277414351</v>
          </cell>
          <cell r="K143">
            <v>129160.14250636303</v>
          </cell>
          <cell r="L143">
            <v>136271.6651786216</v>
          </cell>
          <cell r="M143">
            <v>7111.5226722585649</v>
          </cell>
          <cell r="N143">
            <v>0</v>
          </cell>
          <cell r="O143">
            <v>0</v>
          </cell>
          <cell r="P143">
            <v>0</v>
          </cell>
        </row>
        <row r="144">
          <cell r="A144" t="str">
            <v>LANGDON</v>
          </cell>
          <cell r="B144">
            <v>444430</v>
          </cell>
          <cell r="C144">
            <v>452670</v>
          </cell>
          <cell r="D144">
            <v>8240</v>
          </cell>
          <cell r="E144">
            <v>30757983.081144433</v>
          </cell>
          <cell r="F144">
            <v>29408787.087378599</v>
          </cell>
          <cell r="G144">
            <v>-1349195.9937658347</v>
          </cell>
          <cell r="H144">
            <v>203002.68833555325</v>
          </cell>
          <cell r="I144">
            <v>194097.99477669873</v>
          </cell>
          <cell r="J144">
            <v>-8904.6935588545166</v>
          </cell>
          <cell r="K144">
            <v>241427.31166444675</v>
          </cell>
          <cell r="L144">
            <v>258572.00522330127</v>
          </cell>
          <cell r="M144">
            <v>17144.693558854517</v>
          </cell>
          <cell r="N144">
            <v>0</v>
          </cell>
          <cell r="O144">
            <v>0</v>
          </cell>
          <cell r="P144">
            <v>0</v>
          </cell>
        </row>
        <row r="145">
          <cell r="A145" t="str">
            <v>LEBANON</v>
          </cell>
          <cell r="B145">
            <v>7868926</v>
          </cell>
          <cell r="C145">
            <v>7717590</v>
          </cell>
          <cell r="D145">
            <v>-151336</v>
          </cell>
          <cell r="E145">
            <v>1006905769.4810916</v>
          </cell>
          <cell r="F145">
            <v>1060990387.49858</v>
          </cell>
          <cell r="G145">
            <v>54084618.01748836</v>
          </cell>
          <cell r="H145">
            <v>6645578.0785752051</v>
          </cell>
          <cell r="I145">
            <v>7002536.5574906273</v>
          </cell>
          <cell r="J145">
            <v>356958.47891542222</v>
          </cell>
          <cell r="K145">
            <v>1223347.9214247959</v>
          </cell>
          <cell r="L145">
            <v>715053.44250937272</v>
          </cell>
          <cell r="M145">
            <v>-508294.47891542315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LEE</v>
          </cell>
          <cell r="B146">
            <v>3866531</v>
          </cell>
          <cell r="C146">
            <v>3937004</v>
          </cell>
          <cell r="D146">
            <v>70473</v>
          </cell>
          <cell r="E146">
            <v>223610608.11530593</v>
          </cell>
          <cell r="F146">
            <v>258345513.47219399</v>
          </cell>
          <cell r="G146">
            <v>34734905.356888056</v>
          </cell>
          <cell r="H146">
            <v>1475830.0135610192</v>
          </cell>
          <cell r="I146">
            <v>1705080.3889164804</v>
          </cell>
          <cell r="J146">
            <v>229250.37535546115</v>
          </cell>
          <cell r="K146">
            <v>2390700.9864389813</v>
          </cell>
          <cell r="L146">
            <v>2231923.6110835196</v>
          </cell>
          <cell r="M146">
            <v>-158777.37535546161</v>
          </cell>
          <cell r="N146">
            <v>0</v>
          </cell>
          <cell r="O146">
            <v>0</v>
          </cell>
          <cell r="P146">
            <v>0</v>
          </cell>
        </row>
        <row r="147">
          <cell r="A147" t="str">
            <v>LEMPSTER</v>
          </cell>
          <cell r="B147">
            <v>749221</v>
          </cell>
          <cell r="C147">
            <v>755439</v>
          </cell>
          <cell r="D147">
            <v>6218</v>
          </cell>
          <cell r="E147">
            <v>43133163.994760782</v>
          </cell>
          <cell r="F147">
            <v>45830410.423490599</v>
          </cell>
          <cell r="G147">
            <v>2697246.4287298173</v>
          </cell>
          <cell r="H147">
            <v>284678.88236542116</v>
          </cell>
          <cell r="I147">
            <v>302480.70879503794</v>
          </cell>
          <cell r="J147">
            <v>17801.826429616776</v>
          </cell>
          <cell r="K147">
            <v>464542.1176345789</v>
          </cell>
          <cell r="L147">
            <v>452958.29120496206</v>
          </cell>
          <cell r="M147">
            <v>-11583.826429616835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LINCOLN</v>
          </cell>
          <cell r="B148">
            <v>967943</v>
          </cell>
          <cell r="C148">
            <v>918016</v>
          </cell>
          <cell r="D148">
            <v>-49927</v>
          </cell>
          <cell r="E148">
            <v>335243361.30381131</v>
          </cell>
          <cell r="F148">
            <v>370990895.52105898</v>
          </cell>
          <cell r="G148">
            <v>35747534.217247665</v>
          </cell>
          <cell r="H148">
            <v>2212606.1846051547</v>
          </cell>
          <cell r="I148">
            <v>2448539.9104389893</v>
          </cell>
          <cell r="J148">
            <v>235933.72583383461</v>
          </cell>
          <cell r="K148">
            <v>0</v>
          </cell>
          <cell r="L148">
            <v>0</v>
          </cell>
          <cell r="M148">
            <v>0</v>
          </cell>
          <cell r="N148">
            <v>1244663.1846051547</v>
          </cell>
          <cell r="O148">
            <v>1530523.9104389893</v>
          </cell>
          <cell r="P148">
            <v>285860.72583383461</v>
          </cell>
        </row>
        <row r="149">
          <cell r="A149" t="str">
            <v>LISBON</v>
          </cell>
          <cell r="B149">
            <v>1518965</v>
          </cell>
          <cell r="C149">
            <v>1515812</v>
          </cell>
          <cell r="D149">
            <v>-3153</v>
          </cell>
          <cell r="E149">
            <v>59226297.695215791</v>
          </cell>
          <cell r="F149">
            <v>58928670.5208809</v>
          </cell>
          <cell r="G149">
            <v>-297627.17433489114</v>
          </cell>
          <cell r="H149">
            <v>390893.56478842424</v>
          </cell>
          <cell r="I149">
            <v>388929.22543781396</v>
          </cell>
          <cell r="J149">
            <v>-1964.339350610273</v>
          </cell>
          <cell r="K149">
            <v>1128071.4352115758</v>
          </cell>
          <cell r="L149">
            <v>1126882.7745621861</v>
          </cell>
          <cell r="M149">
            <v>-1188.660649389727</v>
          </cell>
          <cell r="N149">
            <v>0</v>
          </cell>
          <cell r="O149">
            <v>0</v>
          </cell>
          <cell r="P149">
            <v>0</v>
          </cell>
        </row>
        <row r="150">
          <cell r="A150" t="str">
            <v>LITCHFIELD</v>
          </cell>
          <cell r="B150">
            <v>5801930</v>
          </cell>
          <cell r="C150">
            <v>5952926</v>
          </cell>
          <cell r="D150">
            <v>150996</v>
          </cell>
          <cell r="E150">
            <v>343718090.41132987</v>
          </cell>
          <cell r="F150">
            <v>401994229.827281</v>
          </cell>
          <cell r="G150">
            <v>58276139.415951133</v>
          </cell>
          <cell r="H150">
            <v>2268539.3967147772</v>
          </cell>
          <cell r="I150">
            <v>2653161.9168600547</v>
          </cell>
          <cell r="J150">
            <v>384622.52014527749</v>
          </cell>
          <cell r="K150">
            <v>3533390.6032852228</v>
          </cell>
          <cell r="L150">
            <v>3299764.0831399453</v>
          </cell>
          <cell r="M150">
            <v>-233626.52014527749</v>
          </cell>
          <cell r="N150">
            <v>0</v>
          </cell>
          <cell r="O150">
            <v>0</v>
          </cell>
          <cell r="P150">
            <v>0</v>
          </cell>
        </row>
        <row r="151">
          <cell r="A151" t="str">
            <v>LITTLETON</v>
          </cell>
          <cell r="B151">
            <v>4829433</v>
          </cell>
          <cell r="C151">
            <v>4855315</v>
          </cell>
          <cell r="D151">
            <v>25882</v>
          </cell>
          <cell r="E151">
            <v>255566473.30508474</v>
          </cell>
          <cell r="F151">
            <v>292479184.24140602</v>
          </cell>
          <cell r="G151">
            <v>36912710.936321288</v>
          </cell>
          <cell r="H151">
            <v>1686738.7238135592</v>
          </cell>
          <cell r="I151">
            <v>1930362.6159932797</v>
          </cell>
          <cell r="J151">
            <v>243623.89217972057</v>
          </cell>
          <cell r="K151">
            <v>3142694.2761864411</v>
          </cell>
          <cell r="L151">
            <v>2924952.38400672</v>
          </cell>
          <cell r="M151">
            <v>-217741.89217972104</v>
          </cell>
          <cell r="N151">
            <v>0</v>
          </cell>
          <cell r="O151">
            <v>0</v>
          </cell>
          <cell r="P151">
            <v>0</v>
          </cell>
        </row>
        <row r="152">
          <cell r="A152" t="str">
            <v>LIVERMORE</v>
          </cell>
          <cell r="D152">
            <v>0</v>
          </cell>
          <cell r="E152">
            <v>51500</v>
          </cell>
          <cell r="F152">
            <v>51500</v>
          </cell>
          <cell r="G152">
            <v>0</v>
          </cell>
          <cell r="H152">
            <v>339.9</v>
          </cell>
          <cell r="I152">
            <v>339.9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339.9</v>
          </cell>
          <cell r="O152">
            <v>339.9</v>
          </cell>
          <cell r="P152">
            <v>0</v>
          </cell>
        </row>
        <row r="153">
          <cell r="A153" t="str">
            <v>LONDONDERRY</v>
          </cell>
          <cell r="B153">
            <v>21900178</v>
          </cell>
          <cell r="C153">
            <v>22186165</v>
          </cell>
          <cell r="D153">
            <v>285987</v>
          </cell>
          <cell r="E153">
            <v>1316427670.0185678</v>
          </cell>
          <cell r="F153">
            <v>1582616930.77373</v>
          </cell>
          <cell r="G153">
            <v>266189260.75516224</v>
          </cell>
          <cell r="H153">
            <v>8688422.6221225467</v>
          </cell>
          <cell r="I153">
            <v>10445271.743106617</v>
          </cell>
          <cell r="J153">
            <v>1756849.12098407</v>
          </cell>
          <cell r="K153">
            <v>13211755.377877453</v>
          </cell>
          <cell r="L153">
            <v>11740893.256893383</v>
          </cell>
          <cell r="M153">
            <v>-1470862.12098407</v>
          </cell>
          <cell r="N153">
            <v>0</v>
          </cell>
          <cell r="O153">
            <v>0</v>
          </cell>
          <cell r="P153">
            <v>0</v>
          </cell>
        </row>
        <row r="154">
          <cell r="A154" t="str">
            <v>LOUDON</v>
          </cell>
          <cell r="B154">
            <v>3333546</v>
          </cell>
          <cell r="C154">
            <v>3496032</v>
          </cell>
          <cell r="D154">
            <v>162486</v>
          </cell>
          <cell r="E154">
            <v>215797340.28791484</v>
          </cell>
          <cell r="F154">
            <v>268859084.451545</v>
          </cell>
          <cell r="G154">
            <v>53061744.163630158</v>
          </cell>
          <cell r="H154">
            <v>1424262.4459002379</v>
          </cell>
          <cell r="I154">
            <v>1774469.9573801968</v>
          </cell>
          <cell r="J154">
            <v>350207.51147995889</v>
          </cell>
          <cell r="K154">
            <v>1909283.5540997621</v>
          </cell>
          <cell r="L154">
            <v>1721562.0426198032</v>
          </cell>
          <cell r="M154">
            <v>-187721.51147995889</v>
          </cell>
          <cell r="N154">
            <v>0</v>
          </cell>
          <cell r="O154">
            <v>0</v>
          </cell>
          <cell r="P154">
            <v>0</v>
          </cell>
        </row>
        <row r="155">
          <cell r="A155" t="str">
            <v>LOW &amp; BURBANK GR.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</row>
        <row r="156">
          <cell r="A156" t="str">
            <v>LYMAN</v>
          </cell>
          <cell r="B156">
            <v>340199</v>
          </cell>
          <cell r="C156">
            <v>329249</v>
          </cell>
          <cell r="D156">
            <v>-10950</v>
          </cell>
          <cell r="E156">
            <v>24186039.264550265</v>
          </cell>
          <cell r="F156">
            <v>25489716.8153954</v>
          </cell>
          <cell r="G156">
            <v>1303677.550845135</v>
          </cell>
          <cell r="H156">
            <v>159627.85914603175</v>
          </cell>
          <cell r="I156">
            <v>168232.13098160963</v>
          </cell>
          <cell r="J156">
            <v>8604.2718355778779</v>
          </cell>
          <cell r="K156">
            <v>180571.14085396827</v>
          </cell>
          <cell r="L156">
            <v>161016.86901839037</v>
          </cell>
          <cell r="M156">
            <v>-19554.271835577907</v>
          </cell>
          <cell r="N156">
            <v>0</v>
          </cell>
          <cell r="O156">
            <v>0</v>
          </cell>
          <cell r="P156">
            <v>0</v>
          </cell>
        </row>
        <row r="157">
          <cell r="A157" t="str">
            <v>LYME</v>
          </cell>
          <cell r="B157">
            <v>1094779</v>
          </cell>
          <cell r="C157">
            <v>1160109</v>
          </cell>
          <cell r="D157">
            <v>65330</v>
          </cell>
          <cell r="E157">
            <v>150007649.21308064</v>
          </cell>
          <cell r="F157">
            <v>162064467.237717</v>
          </cell>
          <cell r="G157">
            <v>12056818.024636358</v>
          </cell>
          <cell r="H157">
            <v>990050.48480633227</v>
          </cell>
          <cell r="I157">
            <v>1069625.4837689321</v>
          </cell>
          <cell r="J157">
            <v>79574.998962599784</v>
          </cell>
          <cell r="K157">
            <v>104728.51519366773</v>
          </cell>
          <cell r="L157">
            <v>90483.516231067944</v>
          </cell>
          <cell r="M157">
            <v>-14244.998962599784</v>
          </cell>
          <cell r="N157">
            <v>0</v>
          </cell>
          <cell r="O157">
            <v>0</v>
          </cell>
          <cell r="P157">
            <v>0</v>
          </cell>
        </row>
        <row r="158">
          <cell r="A158" t="str">
            <v>LYNDEBORO</v>
          </cell>
          <cell r="B158">
            <v>1071772</v>
          </cell>
          <cell r="C158">
            <v>1120398</v>
          </cell>
          <cell r="D158">
            <v>48626</v>
          </cell>
          <cell r="E158">
            <v>85210438.172262326</v>
          </cell>
          <cell r="F158">
            <v>103083290.824764</v>
          </cell>
          <cell r="G158">
            <v>17872852.652501673</v>
          </cell>
          <cell r="H158">
            <v>562388.89193693129</v>
          </cell>
          <cell r="I158">
            <v>680349.7194434423</v>
          </cell>
          <cell r="J158">
            <v>117960.82750651101</v>
          </cell>
          <cell r="K158">
            <v>509383.10806306859</v>
          </cell>
          <cell r="L158">
            <v>440048.2805565577</v>
          </cell>
          <cell r="M158">
            <v>-69334.82750651089</v>
          </cell>
          <cell r="N158">
            <v>0</v>
          </cell>
          <cell r="O158">
            <v>0</v>
          </cell>
          <cell r="P158">
            <v>0</v>
          </cell>
        </row>
        <row r="159">
          <cell r="A159" t="str">
            <v>MADBURY</v>
          </cell>
          <cell r="B159">
            <v>1477104</v>
          </cell>
          <cell r="C159">
            <v>1553725</v>
          </cell>
          <cell r="D159">
            <v>76621</v>
          </cell>
          <cell r="E159">
            <v>87688742.543455616</v>
          </cell>
          <cell r="F159">
            <v>93491449.391211003</v>
          </cell>
          <cell r="G159">
            <v>5802706.8477553874</v>
          </cell>
          <cell r="H159">
            <v>578745.70078680711</v>
          </cell>
          <cell r="I159">
            <v>617043.56598199264</v>
          </cell>
          <cell r="J159">
            <v>38297.865195185528</v>
          </cell>
          <cell r="K159">
            <v>898358.29921319289</v>
          </cell>
          <cell r="L159">
            <v>936681.43401800736</v>
          </cell>
          <cell r="M159">
            <v>38323.134804814472</v>
          </cell>
          <cell r="N159">
            <v>0</v>
          </cell>
          <cell r="O159">
            <v>0</v>
          </cell>
          <cell r="P159">
            <v>0</v>
          </cell>
        </row>
        <row r="160">
          <cell r="A160" t="str">
            <v>MADISON</v>
          </cell>
          <cell r="B160">
            <v>1630877</v>
          </cell>
          <cell r="C160">
            <v>1637718</v>
          </cell>
          <cell r="D160">
            <v>6841</v>
          </cell>
          <cell r="E160">
            <v>178855148.59913602</v>
          </cell>
          <cell r="F160">
            <v>194981732.77157101</v>
          </cell>
          <cell r="G160">
            <v>16126584.172434986</v>
          </cell>
          <cell r="H160">
            <v>1180443.9807542977</v>
          </cell>
          <cell r="I160">
            <v>1286879.4362923687</v>
          </cell>
          <cell r="J160">
            <v>106435.45553807099</v>
          </cell>
          <cell r="K160">
            <v>450433.01924570231</v>
          </cell>
          <cell r="L160">
            <v>350838.56370763131</v>
          </cell>
          <cell r="M160">
            <v>-99594.455538070993</v>
          </cell>
          <cell r="N160">
            <v>0</v>
          </cell>
          <cell r="O160">
            <v>0</v>
          </cell>
          <cell r="P160">
            <v>0</v>
          </cell>
        </row>
        <row r="161">
          <cell r="A161" t="str">
            <v>MANCHESTER</v>
          </cell>
          <cell r="B161">
            <v>70730934</v>
          </cell>
          <cell r="C161">
            <v>71628305</v>
          </cell>
          <cell r="D161">
            <v>897371</v>
          </cell>
          <cell r="E161">
            <v>4310234325.1280928</v>
          </cell>
          <cell r="F161">
            <v>5026762277.2978001</v>
          </cell>
          <cell r="G161">
            <v>716527952.1697073</v>
          </cell>
          <cell r="H161">
            <v>28447546.545845412</v>
          </cell>
          <cell r="I161">
            <v>33176631.030165479</v>
          </cell>
          <cell r="J161">
            <v>4729084.4843200669</v>
          </cell>
          <cell r="K161">
            <v>42283387.454154596</v>
          </cell>
          <cell r="L161">
            <v>38451673.969834521</v>
          </cell>
          <cell r="M161">
            <v>-3831713.4843200743</v>
          </cell>
          <cell r="N161">
            <v>0</v>
          </cell>
          <cell r="O161">
            <v>0</v>
          </cell>
          <cell r="P161">
            <v>0</v>
          </cell>
        </row>
        <row r="162">
          <cell r="A162" t="str">
            <v>MARLBORO</v>
          </cell>
          <cell r="B162">
            <v>1576949</v>
          </cell>
          <cell r="C162">
            <v>1555669</v>
          </cell>
          <cell r="D162">
            <v>-21280</v>
          </cell>
          <cell r="E162">
            <v>84514533.080405235</v>
          </cell>
          <cell r="F162">
            <v>88935401.213079393</v>
          </cell>
          <cell r="G162">
            <v>4420868.1326741576</v>
          </cell>
          <cell r="H162">
            <v>557795.91833067453</v>
          </cell>
          <cell r="I162">
            <v>586973.64800632396</v>
          </cell>
          <cell r="J162">
            <v>29177.729675649432</v>
          </cell>
          <cell r="K162">
            <v>1019153.0816693255</v>
          </cell>
          <cell r="L162">
            <v>968695.35199367604</v>
          </cell>
          <cell r="M162">
            <v>-50457.729675649432</v>
          </cell>
          <cell r="N162">
            <v>0</v>
          </cell>
          <cell r="O162">
            <v>0</v>
          </cell>
          <cell r="P162">
            <v>0</v>
          </cell>
        </row>
        <row r="163">
          <cell r="A163" t="str">
            <v>MARLOW</v>
          </cell>
          <cell r="B163">
            <v>552386</v>
          </cell>
          <cell r="C163">
            <v>572463</v>
          </cell>
          <cell r="D163">
            <v>20077</v>
          </cell>
          <cell r="E163">
            <v>27747858.007801786</v>
          </cell>
          <cell r="F163">
            <v>29823508.369145401</v>
          </cell>
          <cell r="G163">
            <v>2075650.3613436148</v>
          </cell>
          <cell r="H163">
            <v>183135.86285149178</v>
          </cell>
          <cell r="I163">
            <v>196835.15523635963</v>
          </cell>
          <cell r="J163">
            <v>13699.292384867847</v>
          </cell>
          <cell r="K163">
            <v>369250.13714850822</v>
          </cell>
          <cell r="L163">
            <v>375627.84476364037</v>
          </cell>
          <cell r="M163">
            <v>6377.7076151321526</v>
          </cell>
          <cell r="N163">
            <v>0</v>
          </cell>
          <cell r="O163">
            <v>0</v>
          </cell>
          <cell r="P163">
            <v>0</v>
          </cell>
        </row>
        <row r="164">
          <cell r="A164" t="str">
            <v>MARTIN'S LOCATION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</row>
        <row r="165">
          <cell r="A165" t="str">
            <v>MASON</v>
          </cell>
          <cell r="B165">
            <v>796617</v>
          </cell>
          <cell r="C165">
            <v>779489</v>
          </cell>
          <cell r="D165">
            <v>-17128</v>
          </cell>
          <cell r="E165">
            <v>66676985.31235595</v>
          </cell>
          <cell r="F165">
            <v>82028307.933124304</v>
          </cell>
          <cell r="G165">
            <v>15351322.620768353</v>
          </cell>
          <cell r="H165">
            <v>440068.10306154925</v>
          </cell>
          <cell r="I165">
            <v>541386.83235862036</v>
          </cell>
          <cell r="J165">
            <v>101318.72929707111</v>
          </cell>
          <cell r="K165">
            <v>356548.89693845075</v>
          </cell>
          <cell r="L165">
            <v>238102.16764137964</v>
          </cell>
          <cell r="M165">
            <v>-118446.72929707111</v>
          </cell>
          <cell r="N165">
            <v>0</v>
          </cell>
          <cell r="O165">
            <v>0</v>
          </cell>
          <cell r="P165">
            <v>0</v>
          </cell>
        </row>
        <row r="166">
          <cell r="A166" t="str">
            <v>MEREDITH</v>
          </cell>
          <cell r="B166">
            <v>4083179</v>
          </cell>
          <cell r="C166">
            <v>4165560</v>
          </cell>
          <cell r="D166">
            <v>82381</v>
          </cell>
          <cell r="E166">
            <v>646483775.35508883</v>
          </cell>
          <cell r="F166">
            <v>761297946.41213095</v>
          </cell>
          <cell r="G166">
            <v>114814171.05704212</v>
          </cell>
          <cell r="H166">
            <v>4266792.9173435867</v>
          </cell>
          <cell r="I166">
            <v>5024566.4463200634</v>
          </cell>
          <cell r="J166">
            <v>757773.52897647675</v>
          </cell>
          <cell r="K166">
            <v>0</v>
          </cell>
          <cell r="L166">
            <v>0</v>
          </cell>
          <cell r="M166">
            <v>0</v>
          </cell>
          <cell r="N166">
            <v>183613.91734358575</v>
          </cell>
          <cell r="O166">
            <v>859006.44632006343</v>
          </cell>
          <cell r="P166">
            <v>675392.52897647768</v>
          </cell>
        </row>
        <row r="167">
          <cell r="A167" t="str">
            <v>MERRIMACK</v>
          </cell>
          <cell r="B167">
            <v>19897656</v>
          </cell>
          <cell r="C167">
            <v>20162237</v>
          </cell>
          <cell r="D167">
            <v>264581</v>
          </cell>
          <cell r="E167">
            <v>1614716101.3940301</v>
          </cell>
          <cell r="F167">
            <v>1745404088.4723001</v>
          </cell>
          <cell r="G167">
            <v>130687987.07826996</v>
          </cell>
          <cell r="H167">
            <v>10657126.269200599</v>
          </cell>
          <cell r="I167">
            <v>11519666.983917179</v>
          </cell>
          <cell r="J167">
            <v>862540.71471657977</v>
          </cell>
          <cell r="K167">
            <v>9240529.730799403</v>
          </cell>
          <cell r="L167">
            <v>8642570.0160828214</v>
          </cell>
          <cell r="M167">
            <v>-597959.71471658163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MIDDLETON</v>
          </cell>
          <cell r="B168">
            <v>1212438</v>
          </cell>
          <cell r="C168">
            <v>1268859</v>
          </cell>
          <cell r="D168">
            <v>56421</v>
          </cell>
          <cell r="E168">
            <v>61915706.16516801</v>
          </cell>
          <cell r="F168">
            <v>75821951.460670799</v>
          </cell>
          <cell r="G168">
            <v>13906245.295502789</v>
          </cell>
          <cell r="H168">
            <v>408643.66069010884</v>
          </cell>
          <cell r="I168">
            <v>500424.87964042724</v>
          </cell>
          <cell r="J168">
            <v>91781.218950318405</v>
          </cell>
          <cell r="K168">
            <v>803794.33930989122</v>
          </cell>
          <cell r="L168">
            <v>768434.12035957281</v>
          </cell>
          <cell r="M168">
            <v>-35360.218950318405</v>
          </cell>
          <cell r="N168">
            <v>0</v>
          </cell>
          <cell r="O168">
            <v>0</v>
          </cell>
          <cell r="P168">
            <v>0</v>
          </cell>
        </row>
        <row r="169">
          <cell r="A169" t="str">
            <v>MILAN</v>
          </cell>
          <cell r="B169">
            <v>1182170</v>
          </cell>
          <cell r="C169">
            <v>1115933</v>
          </cell>
          <cell r="D169">
            <v>-66237</v>
          </cell>
          <cell r="E169">
            <v>48154019.547905713</v>
          </cell>
          <cell r="F169">
            <v>54499711.362082399</v>
          </cell>
          <cell r="G169">
            <v>6345691.8141766861</v>
          </cell>
          <cell r="H169">
            <v>317816.52901617769</v>
          </cell>
          <cell r="I169">
            <v>359698.09498974384</v>
          </cell>
          <cell r="J169">
            <v>41881.565973566147</v>
          </cell>
          <cell r="K169">
            <v>864353.47098382236</v>
          </cell>
          <cell r="L169">
            <v>756234.90501025622</v>
          </cell>
          <cell r="M169">
            <v>-108118.56597356615</v>
          </cell>
          <cell r="N169">
            <v>0</v>
          </cell>
          <cell r="O169">
            <v>0</v>
          </cell>
          <cell r="P169">
            <v>0</v>
          </cell>
        </row>
        <row r="170">
          <cell r="A170" t="str">
            <v>MILFORD</v>
          </cell>
          <cell r="B170">
            <v>10104912</v>
          </cell>
          <cell r="C170">
            <v>10144860</v>
          </cell>
          <cell r="D170">
            <v>39948</v>
          </cell>
          <cell r="E170">
            <v>670729867.30470264</v>
          </cell>
          <cell r="F170">
            <v>775185106.51450598</v>
          </cell>
          <cell r="G170">
            <v>104455239.20980334</v>
          </cell>
          <cell r="H170">
            <v>4426817.1242110375</v>
          </cell>
          <cell r="I170">
            <v>5116221.7029957389</v>
          </cell>
          <cell r="J170">
            <v>689404.57878470141</v>
          </cell>
          <cell r="K170">
            <v>5678094.8757889625</v>
          </cell>
          <cell r="L170">
            <v>5028638.2970042611</v>
          </cell>
          <cell r="M170">
            <v>-649456.57878470141</v>
          </cell>
          <cell r="N170">
            <v>0</v>
          </cell>
          <cell r="O170">
            <v>0</v>
          </cell>
          <cell r="P170">
            <v>0</v>
          </cell>
        </row>
        <row r="171">
          <cell r="A171" t="str">
            <v>MILLSFIELD</v>
          </cell>
          <cell r="B171">
            <v>12713</v>
          </cell>
          <cell r="C171">
            <v>12818</v>
          </cell>
          <cell r="D171">
            <v>105</v>
          </cell>
          <cell r="E171">
            <v>3627664</v>
          </cell>
          <cell r="F171">
            <v>3876514</v>
          </cell>
          <cell r="G171">
            <v>248850</v>
          </cell>
          <cell r="H171">
            <v>23942.582399999999</v>
          </cell>
          <cell r="I171">
            <v>25584.992399999999</v>
          </cell>
          <cell r="J171">
            <v>1642.4099999999999</v>
          </cell>
          <cell r="K171">
            <v>0</v>
          </cell>
          <cell r="L171">
            <v>0</v>
          </cell>
          <cell r="M171">
            <v>0</v>
          </cell>
          <cell r="N171">
            <v>11229.582399999999</v>
          </cell>
          <cell r="O171">
            <v>12766.992399999999</v>
          </cell>
          <cell r="P171">
            <v>1537.4099999999999</v>
          </cell>
        </row>
        <row r="172">
          <cell r="A172" t="str">
            <v>MILTON</v>
          </cell>
          <cell r="B172">
            <v>3215665</v>
          </cell>
          <cell r="C172">
            <v>3451197</v>
          </cell>
          <cell r="D172">
            <v>235532</v>
          </cell>
          <cell r="E172">
            <v>151001831.43553981</v>
          </cell>
          <cell r="F172">
            <v>179214382.977842</v>
          </cell>
          <cell r="G172">
            <v>28212551.542302191</v>
          </cell>
          <cell r="H172">
            <v>996612.08747456281</v>
          </cell>
          <cell r="I172">
            <v>1182814.9276537572</v>
          </cell>
          <cell r="J172">
            <v>186202.84017919435</v>
          </cell>
          <cell r="K172">
            <v>2219052.9125254373</v>
          </cell>
          <cell r="L172">
            <v>2268382.0723462431</v>
          </cell>
          <cell r="M172">
            <v>49329.159820805769</v>
          </cell>
          <cell r="N172">
            <v>0</v>
          </cell>
          <cell r="O172">
            <v>0</v>
          </cell>
          <cell r="P172">
            <v>0</v>
          </cell>
        </row>
        <row r="173">
          <cell r="A173" t="str">
            <v>MONROE</v>
          </cell>
          <cell r="B173">
            <v>648663</v>
          </cell>
          <cell r="C173">
            <v>641138</v>
          </cell>
          <cell r="D173">
            <v>-7525</v>
          </cell>
          <cell r="E173">
            <v>38622483.810246132</v>
          </cell>
          <cell r="F173">
            <v>42595589.858837202</v>
          </cell>
          <cell r="G173">
            <v>3973106.0485910699</v>
          </cell>
          <cell r="H173">
            <v>254908.39314762448</v>
          </cell>
          <cell r="I173">
            <v>281130.89306832553</v>
          </cell>
          <cell r="J173">
            <v>26222.499920701055</v>
          </cell>
          <cell r="K173">
            <v>393754.60685237555</v>
          </cell>
          <cell r="L173">
            <v>360007.10693167447</v>
          </cell>
          <cell r="M173">
            <v>-33747.499920701084</v>
          </cell>
          <cell r="N173">
            <v>0</v>
          </cell>
          <cell r="O173">
            <v>0</v>
          </cell>
          <cell r="P173">
            <v>0</v>
          </cell>
        </row>
        <row r="174">
          <cell r="A174" t="str">
            <v>MONT VERNON</v>
          </cell>
          <cell r="B174">
            <v>1741590</v>
          </cell>
          <cell r="C174">
            <v>1750569</v>
          </cell>
          <cell r="D174">
            <v>8979</v>
          </cell>
          <cell r="E174">
            <v>111069174.94056937</v>
          </cell>
          <cell r="F174">
            <v>145133086.82881701</v>
          </cell>
          <cell r="G174">
            <v>34063911.888247639</v>
          </cell>
          <cell r="H174">
            <v>733056.55460775783</v>
          </cell>
          <cell r="I174">
            <v>957878.37307019217</v>
          </cell>
          <cell r="J174">
            <v>224821.81846243434</v>
          </cell>
          <cell r="K174">
            <v>1008533.4453922422</v>
          </cell>
          <cell r="L174">
            <v>792690.62692980783</v>
          </cell>
          <cell r="M174">
            <v>-215842.81846243434</v>
          </cell>
          <cell r="N174">
            <v>0</v>
          </cell>
          <cell r="O174">
            <v>0</v>
          </cell>
          <cell r="P174">
            <v>0</v>
          </cell>
        </row>
        <row r="175">
          <cell r="A175" t="str">
            <v>MOULTONBORO</v>
          </cell>
          <cell r="B175">
            <v>2847136</v>
          </cell>
          <cell r="C175">
            <v>2949816</v>
          </cell>
          <cell r="D175">
            <v>102680</v>
          </cell>
          <cell r="E175">
            <v>1098669443.2373266</v>
          </cell>
          <cell r="F175">
            <v>1491736758.3036599</v>
          </cell>
          <cell r="G175">
            <v>393067315.06633329</v>
          </cell>
          <cell r="H175">
            <v>7251218.3253663555</v>
          </cell>
          <cell r="I175">
            <v>9845462.6048041545</v>
          </cell>
          <cell r="J175">
            <v>2594244.279437799</v>
          </cell>
          <cell r="K175">
            <v>0</v>
          </cell>
          <cell r="L175">
            <v>0</v>
          </cell>
          <cell r="M175">
            <v>0</v>
          </cell>
          <cell r="N175">
            <v>4404082.3253663545</v>
          </cell>
          <cell r="O175">
            <v>6895646.6048041545</v>
          </cell>
          <cell r="P175">
            <v>2491564.2794377999</v>
          </cell>
        </row>
        <row r="176">
          <cell r="A176" t="str">
            <v>NASHUA</v>
          </cell>
          <cell r="B176">
            <v>60725436</v>
          </cell>
          <cell r="C176">
            <v>61190403</v>
          </cell>
          <cell r="D176">
            <v>464967</v>
          </cell>
          <cell r="E176">
            <v>4852527307.5171471</v>
          </cell>
          <cell r="F176">
            <v>5465200530.6476202</v>
          </cell>
          <cell r="G176">
            <v>612673223.13047314</v>
          </cell>
          <cell r="H176">
            <v>32026680.22961317</v>
          </cell>
          <cell r="I176">
            <v>36070323.50227429</v>
          </cell>
          <cell r="J176">
            <v>4043643.2726611197</v>
          </cell>
          <cell r="K176">
            <v>28698755.77038683</v>
          </cell>
          <cell r="L176">
            <v>25120079.49772571</v>
          </cell>
          <cell r="M176">
            <v>-3578676.2726611197</v>
          </cell>
          <cell r="N176">
            <v>0</v>
          </cell>
          <cell r="O176">
            <v>0</v>
          </cell>
          <cell r="P176">
            <v>0</v>
          </cell>
        </row>
        <row r="177">
          <cell r="A177" t="str">
            <v>NELSON</v>
          </cell>
          <cell r="B177">
            <v>527372</v>
          </cell>
          <cell r="C177">
            <v>558690</v>
          </cell>
          <cell r="D177">
            <v>31318</v>
          </cell>
          <cell r="E177">
            <v>41518191.656414106</v>
          </cell>
          <cell r="F177">
            <v>53108592.491659403</v>
          </cell>
          <cell r="G177">
            <v>11590400.835245296</v>
          </cell>
          <cell r="H177">
            <v>274020.06493233307</v>
          </cell>
          <cell r="I177">
            <v>350516.71044495201</v>
          </cell>
          <cell r="J177">
            <v>76496.645512618939</v>
          </cell>
          <cell r="K177">
            <v>253351.93506766687</v>
          </cell>
          <cell r="L177">
            <v>208173.28955504799</v>
          </cell>
          <cell r="M177">
            <v>-45178.645512618881</v>
          </cell>
          <cell r="N177">
            <v>0</v>
          </cell>
          <cell r="O177">
            <v>0</v>
          </cell>
          <cell r="P177">
            <v>0</v>
          </cell>
        </row>
        <row r="178">
          <cell r="A178" t="str">
            <v>NEW BOSTON</v>
          </cell>
          <cell r="B178">
            <v>2977718</v>
          </cell>
          <cell r="C178">
            <v>3164454</v>
          </cell>
          <cell r="D178">
            <v>186736</v>
          </cell>
          <cell r="E178">
            <v>218843830.86833087</v>
          </cell>
          <cell r="F178">
            <v>253706128.658537</v>
          </cell>
          <cell r="G178">
            <v>34862297.790206134</v>
          </cell>
          <cell r="H178">
            <v>1444369.2837309837</v>
          </cell>
          <cell r="I178">
            <v>1674460.4491463441</v>
          </cell>
          <cell r="J178">
            <v>230091.16541536036</v>
          </cell>
          <cell r="K178">
            <v>1533348.7162690163</v>
          </cell>
          <cell r="L178">
            <v>1489993.5508536559</v>
          </cell>
          <cell r="M178">
            <v>-43355.165415360359</v>
          </cell>
          <cell r="N178">
            <v>0</v>
          </cell>
          <cell r="O178">
            <v>0</v>
          </cell>
          <cell r="P178">
            <v>0</v>
          </cell>
        </row>
        <row r="179">
          <cell r="A179" t="str">
            <v>NEW CASTLE</v>
          </cell>
          <cell r="B179">
            <v>395954</v>
          </cell>
          <cell r="C179">
            <v>413945</v>
          </cell>
          <cell r="D179">
            <v>17991</v>
          </cell>
          <cell r="E179">
            <v>276791124.45212251</v>
          </cell>
          <cell r="F179">
            <v>353690534.58881301</v>
          </cell>
          <cell r="G179">
            <v>76899410.136690497</v>
          </cell>
          <cell r="H179">
            <v>1826821.4213840086</v>
          </cell>
          <cell r="I179">
            <v>2334357.5282861656</v>
          </cell>
          <cell r="J179">
            <v>507536.10690215696</v>
          </cell>
          <cell r="K179">
            <v>0</v>
          </cell>
          <cell r="L179">
            <v>0</v>
          </cell>
          <cell r="M179">
            <v>0</v>
          </cell>
          <cell r="N179">
            <v>1430867.4213840084</v>
          </cell>
          <cell r="O179">
            <v>1920412.5282861656</v>
          </cell>
          <cell r="P179">
            <v>489545.10690215719</v>
          </cell>
        </row>
        <row r="180">
          <cell r="A180" t="str">
            <v>NEW DURHAM</v>
          </cell>
          <cell r="B180">
            <v>1983392</v>
          </cell>
          <cell r="C180">
            <v>2032499</v>
          </cell>
          <cell r="D180">
            <v>49107</v>
          </cell>
          <cell r="E180">
            <v>171243851.6096414</v>
          </cell>
          <cell r="F180">
            <v>193001536.06773701</v>
          </cell>
          <cell r="G180">
            <v>21757684.45809561</v>
          </cell>
          <cell r="H180">
            <v>1130209.4206236333</v>
          </cell>
          <cell r="I180">
            <v>1273810.1380470642</v>
          </cell>
          <cell r="J180">
            <v>143600.71742343088</v>
          </cell>
          <cell r="K180">
            <v>853182.57937636692</v>
          </cell>
          <cell r="L180">
            <v>758688.86195293581</v>
          </cell>
          <cell r="M180">
            <v>-94493.71742343111</v>
          </cell>
          <cell r="N180">
            <v>0</v>
          </cell>
          <cell r="O180">
            <v>0</v>
          </cell>
          <cell r="P180">
            <v>0</v>
          </cell>
        </row>
        <row r="181">
          <cell r="A181" t="str">
            <v>NEW HAMPTON</v>
          </cell>
          <cell r="B181">
            <v>1458715</v>
          </cell>
          <cell r="C181">
            <v>1500932</v>
          </cell>
          <cell r="D181">
            <v>42217</v>
          </cell>
          <cell r="E181">
            <v>114160970.01289754</v>
          </cell>
          <cell r="F181">
            <v>117698961.26464701</v>
          </cell>
          <cell r="G181">
            <v>3537991.2517494708</v>
          </cell>
          <cell r="H181">
            <v>753462.4020851237</v>
          </cell>
          <cell r="I181">
            <v>776813.14434667013</v>
          </cell>
          <cell r="J181">
            <v>23350.742261546431</v>
          </cell>
          <cell r="K181">
            <v>705252.5979148763</v>
          </cell>
          <cell r="L181">
            <v>724118.85565332987</v>
          </cell>
          <cell r="M181">
            <v>18866.257738453569</v>
          </cell>
          <cell r="N181">
            <v>0</v>
          </cell>
          <cell r="O181">
            <v>0</v>
          </cell>
          <cell r="P181">
            <v>0</v>
          </cell>
        </row>
        <row r="182">
          <cell r="A182" t="str">
            <v>NEW IPSWICH</v>
          </cell>
          <cell r="B182">
            <v>3777966</v>
          </cell>
          <cell r="C182">
            <v>3803942</v>
          </cell>
          <cell r="D182">
            <v>25976</v>
          </cell>
          <cell r="E182">
            <v>156472548.24526995</v>
          </cell>
          <cell r="F182">
            <v>186813794.82846501</v>
          </cell>
          <cell r="G182">
            <v>30341246.58319506</v>
          </cell>
          <cell r="H182">
            <v>1032718.8184187817</v>
          </cell>
          <cell r="I182">
            <v>1232971.0458678692</v>
          </cell>
          <cell r="J182">
            <v>200252.22744908743</v>
          </cell>
          <cell r="K182">
            <v>2745247.1815812183</v>
          </cell>
          <cell r="L182">
            <v>2570970.9541321308</v>
          </cell>
          <cell r="M182">
            <v>-174276.22744908743</v>
          </cell>
          <cell r="N182">
            <v>0</v>
          </cell>
          <cell r="O182">
            <v>0</v>
          </cell>
          <cell r="P182">
            <v>0</v>
          </cell>
        </row>
        <row r="183">
          <cell r="A183" t="str">
            <v>NEW LONDON</v>
          </cell>
          <cell r="B183">
            <v>1851749</v>
          </cell>
          <cell r="C183">
            <v>1787224</v>
          </cell>
          <cell r="D183">
            <v>-64525</v>
          </cell>
          <cell r="E183">
            <v>518382498.6022889</v>
          </cell>
          <cell r="F183">
            <v>529238649.02482301</v>
          </cell>
          <cell r="G183">
            <v>10856150.422534108</v>
          </cell>
          <cell r="H183">
            <v>3421324.4907751069</v>
          </cell>
          <cell r="I183">
            <v>3492975.0835638316</v>
          </cell>
          <cell r="J183">
            <v>71650.592788724694</v>
          </cell>
          <cell r="K183">
            <v>0</v>
          </cell>
          <cell r="L183">
            <v>0</v>
          </cell>
          <cell r="M183">
            <v>0</v>
          </cell>
          <cell r="N183">
            <v>1569575.4907751065</v>
          </cell>
          <cell r="O183">
            <v>1705751.0835638316</v>
          </cell>
          <cell r="P183">
            <v>136175.59278872516</v>
          </cell>
        </row>
        <row r="184">
          <cell r="A184" t="str">
            <v>NEWBURY</v>
          </cell>
          <cell r="B184">
            <v>1339205</v>
          </cell>
          <cell r="C184">
            <v>1308547</v>
          </cell>
          <cell r="D184">
            <v>-30658</v>
          </cell>
          <cell r="E184">
            <v>257719945.01395682</v>
          </cell>
          <cell r="F184">
            <v>284534847.48126501</v>
          </cell>
          <cell r="G184">
            <v>26814902.467308193</v>
          </cell>
          <cell r="H184">
            <v>1700951.6370921149</v>
          </cell>
          <cell r="I184">
            <v>1877929.9933763489</v>
          </cell>
          <cell r="J184">
            <v>176978.35628423397</v>
          </cell>
          <cell r="K184">
            <v>0</v>
          </cell>
          <cell r="L184">
            <v>0</v>
          </cell>
          <cell r="M184">
            <v>0</v>
          </cell>
          <cell r="N184">
            <v>361746.63709211489</v>
          </cell>
          <cell r="O184">
            <v>569382.99337634887</v>
          </cell>
          <cell r="P184">
            <v>207636.35628423397</v>
          </cell>
        </row>
        <row r="185">
          <cell r="A185" t="str">
            <v>NEWFIELDS</v>
          </cell>
          <cell r="B185">
            <v>1057328</v>
          </cell>
          <cell r="C185">
            <v>1123000</v>
          </cell>
          <cell r="D185">
            <v>65672</v>
          </cell>
          <cell r="E185">
            <v>135145997.87783504</v>
          </cell>
          <cell r="F185">
            <v>157998534.731819</v>
          </cell>
          <cell r="G185">
            <v>22852536.853983968</v>
          </cell>
          <cell r="H185">
            <v>891963.58599371125</v>
          </cell>
          <cell r="I185">
            <v>1042790.3292300054</v>
          </cell>
          <cell r="J185">
            <v>150826.74323629413</v>
          </cell>
          <cell r="K185">
            <v>165364.41400628875</v>
          </cell>
          <cell r="L185">
            <v>80209.670769994613</v>
          </cell>
          <cell r="M185">
            <v>-85154.743236294133</v>
          </cell>
          <cell r="N185">
            <v>0</v>
          </cell>
          <cell r="O185">
            <v>0</v>
          </cell>
          <cell r="P185">
            <v>0</v>
          </cell>
        </row>
        <row r="186">
          <cell r="A186" t="str">
            <v>NEWINGTON</v>
          </cell>
          <cell r="B186">
            <v>416346</v>
          </cell>
          <cell r="C186">
            <v>441398</v>
          </cell>
          <cell r="D186">
            <v>25052</v>
          </cell>
          <cell r="E186">
            <v>391025565.6349206</v>
          </cell>
          <cell r="F186">
            <v>467269816.16009998</v>
          </cell>
          <cell r="G186">
            <v>76244250.525179386</v>
          </cell>
          <cell r="H186">
            <v>2580768.733190476</v>
          </cell>
          <cell r="I186">
            <v>3083980.7866566596</v>
          </cell>
          <cell r="J186">
            <v>503212.0534661836</v>
          </cell>
          <cell r="K186">
            <v>0</v>
          </cell>
          <cell r="L186">
            <v>0</v>
          </cell>
          <cell r="M186">
            <v>0</v>
          </cell>
          <cell r="N186">
            <v>2164422.733190476</v>
          </cell>
          <cell r="O186">
            <v>2642582.7866566596</v>
          </cell>
          <cell r="P186">
            <v>478160.0534661836</v>
          </cell>
        </row>
        <row r="187">
          <cell r="A187" t="str">
            <v>NEWMARKET</v>
          </cell>
          <cell r="B187">
            <v>4812986</v>
          </cell>
          <cell r="C187">
            <v>4852447</v>
          </cell>
          <cell r="D187">
            <v>39461</v>
          </cell>
          <cell r="E187">
            <v>319499728.69698668</v>
          </cell>
          <cell r="F187">
            <v>378919162.39837199</v>
          </cell>
          <cell r="G187">
            <v>59419433.701385319</v>
          </cell>
          <cell r="H187">
            <v>2108698.2094001123</v>
          </cell>
          <cell r="I187">
            <v>2500866.4718292551</v>
          </cell>
          <cell r="J187">
            <v>392168.26242914284</v>
          </cell>
          <cell r="K187">
            <v>2704287.7905998882</v>
          </cell>
          <cell r="L187">
            <v>2351580.5281707449</v>
          </cell>
          <cell r="M187">
            <v>-352707.2624291433</v>
          </cell>
          <cell r="N187">
            <v>0</v>
          </cell>
          <cell r="O187">
            <v>0</v>
          </cell>
          <cell r="P187">
            <v>0</v>
          </cell>
        </row>
        <row r="188">
          <cell r="A188" t="str">
            <v>NEWPORT</v>
          </cell>
          <cell r="B188">
            <v>5504031</v>
          </cell>
          <cell r="C188">
            <v>5723504</v>
          </cell>
          <cell r="D188">
            <v>219473</v>
          </cell>
          <cell r="E188">
            <v>227649366.70152763</v>
          </cell>
          <cell r="F188">
            <v>240664702.04806101</v>
          </cell>
          <cell r="G188">
            <v>13015335.346533388</v>
          </cell>
          <cell r="H188">
            <v>1502485.8202300824</v>
          </cell>
          <cell r="I188">
            <v>1588387.0335172026</v>
          </cell>
          <cell r="J188">
            <v>85901.213287120219</v>
          </cell>
          <cell r="K188">
            <v>4001545.1797699174</v>
          </cell>
          <cell r="L188">
            <v>4135116.9664827976</v>
          </cell>
          <cell r="M188">
            <v>133571.78671288025</v>
          </cell>
          <cell r="N188">
            <v>0</v>
          </cell>
          <cell r="O188">
            <v>0</v>
          </cell>
          <cell r="P188">
            <v>0</v>
          </cell>
        </row>
        <row r="189">
          <cell r="A189" t="str">
            <v>NEWTON</v>
          </cell>
          <cell r="B189">
            <v>3234965</v>
          </cell>
          <cell r="C189">
            <v>3273782</v>
          </cell>
          <cell r="D189">
            <v>38817</v>
          </cell>
          <cell r="E189">
            <v>210390313.02519542</v>
          </cell>
          <cell r="F189">
            <v>246780173.79767299</v>
          </cell>
          <cell r="G189">
            <v>36389860.772477567</v>
          </cell>
          <cell r="H189">
            <v>1388576.0659662897</v>
          </cell>
          <cell r="I189">
            <v>1628749.1470646418</v>
          </cell>
          <cell r="J189">
            <v>240173.08109835209</v>
          </cell>
          <cell r="K189">
            <v>1846388.9340337103</v>
          </cell>
          <cell r="L189">
            <v>1645032.8529353582</v>
          </cell>
          <cell r="M189">
            <v>-201356.08109835209</v>
          </cell>
          <cell r="N189">
            <v>0</v>
          </cell>
          <cell r="O189">
            <v>0</v>
          </cell>
          <cell r="P189">
            <v>0</v>
          </cell>
        </row>
        <row r="190">
          <cell r="A190" t="str">
            <v>NORTH HAMPTON</v>
          </cell>
          <cell r="B190">
            <v>2634520</v>
          </cell>
          <cell r="C190">
            <v>2700428</v>
          </cell>
          <cell r="D190">
            <v>65908</v>
          </cell>
          <cell r="E190">
            <v>497315635.04177946</v>
          </cell>
          <cell r="F190">
            <v>599024320.29144895</v>
          </cell>
          <cell r="G190">
            <v>101708685.24966949</v>
          </cell>
          <cell r="H190">
            <v>3282283.1912757442</v>
          </cell>
          <cell r="I190">
            <v>3953560.5139235631</v>
          </cell>
          <cell r="J190">
            <v>671277.32264781883</v>
          </cell>
          <cell r="K190">
            <v>0</v>
          </cell>
          <cell r="L190">
            <v>0</v>
          </cell>
          <cell r="M190">
            <v>0</v>
          </cell>
          <cell r="N190">
            <v>647763.19127574423</v>
          </cell>
          <cell r="O190">
            <v>1253132.5139235631</v>
          </cell>
          <cell r="P190">
            <v>605369.32264781883</v>
          </cell>
        </row>
        <row r="191">
          <cell r="A191" t="str">
            <v>NORTHFIELD</v>
          </cell>
          <cell r="B191">
            <v>3634346</v>
          </cell>
          <cell r="C191">
            <v>3655334</v>
          </cell>
          <cell r="D191">
            <v>20988</v>
          </cell>
          <cell r="E191">
            <v>136953512.17273954</v>
          </cell>
          <cell r="F191">
            <v>151546543.70192599</v>
          </cell>
          <cell r="G191">
            <v>14593031.529186457</v>
          </cell>
          <cell r="H191">
            <v>903893.18034008099</v>
          </cell>
          <cell r="I191">
            <v>1000207.1884327115</v>
          </cell>
          <cell r="J191">
            <v>96314.008092630538</v>
          </cell>
          <cell r="K191">
            <v>2730452.819659919</v>
          </cell>
          <cell r="L191">
            <v>2655126.8115672884</v>
          </cell>
          <cell r="M191">
            <v>-75326.008092630655</v>
          </cell>
          <cell r="N191">
            <v>0</v>
          </cell>
          <cell r="O191">
            <v>0</v>
          </cell>
          <cell r="P191">
            <v>0</v>
          </cell>
        </row>
        <row r="192">
          <cell r="A192" t="str">
            <v>NORTHUMBERLAND</v>
          </cell>
          <cell r="B192">
            <v>2326740</v>
          </cell>
          <cell r="C192">
            <v>2313748</v>
          </cell>
          <cell r="D192">
            <v>-12992</v>
          </cell>
          <cell r="E192">
            <v>68170909.928459182</v>
          </cell>
          <cell r="F192">
            <v>73901759.638376296</v>
          </cell>
          <cell r="G192">
            <v>5730849.7099171132</v>
          </cell>
          <cell r="H192">
            <v>449928.00552783062</v>
          </cell>
          <cell r="I192">
            <v>487751.61361328349</v>
          </cell>
          <cell r="J192">
            <v>37823.60808545287</v>
          </cell>
          <cell r="K192">
            <v>1876811.9944721693</v>
          </cell>
          <cell r="L192">
            <v>1825996.3863867165</v>
          </cell>
          <cell r="M192">
            <v>-50815.608085452812</v>
          </cell>
          <cell r="N192">
            <v>0</v>
          </cell>
          <cell r="O192">
            <v>0</v>
          </cell>
          <cell r="P192">
            <v>0</v>
          </cell>
        </row>
        <row r="193">
          <cell r="A193" t="str">
            <v>NORTHWOOD</v>
          </cell>
          <cell r="B193">
            <v>3041850</v>
          </cell>
          <cell r="C193">
            <v>3119676</v>
          </cell>
          <cell r="D193">
            <v>77826</v>
          </cell>
          <cell r="E193">
            <v>196755897.49723488</v>
          </cell>
          <cell r="F193">
            <v>232776258.49246401</v>
          </cell>
          <cell r="G193">
            <v>36020360.995229125</v>
          </cell>
          <cell r="H193">
            <v>1298588.9234817503</v>
          </cell>
          <cell r="I193">
            <v>1536323.3060502624</v>
          </cell>
          <cell r="J193">
            <v>237734.38256851211</v>
          </cell>
          <cell r="K193">
            <v>1743261.0765182497</v>
          </cell>
          <cell r="L193">
            <v>1583352.6939497376</v>
          </cell>
          <cell r="M193">
            <v>-159908.38256851211</v>
          </cell>
          <cell r="N193">
            <v>0</v>
          </cell>
          <cell r="O193">
            <v>0</v>
          </cell>
          <cell r="P193">
            <v>0</v>
          </cell>
        </row>
        <row r="194">
          <cell r="A194" t="str">
            <v>NOTTINGHAM</v>
          </cell>
          <cell r="B194">
            <v>2959170</v>
          </cell>
          <cell r="C194">
            <v>3103496</v>
          </cell>
          <cell r="D194">
            <v>144326</v>
          </cell>
          <cell r="E194">
            <v>220844284.8907229</v>
          </cell>
          <cell r="F194">
            <v>255273465.51687899</v>
          </cell>
          <cell r="G194">
            <v>34429180.626156092</v>
          </cell>
          <cell r="H194">
            <v>1457572.2802787712</v>
          </cell>
          <cell r="I194">
            <v>1684804.8724114012</v>
          </cell>
          <cell r="J194">
            <v>227232.59213263006</v>
          </cell>
          <cell r="K194">
            <v>1501597.7197212288</v>
          </cell>
          <cell r="L194">
            <v>1418691.1275885988</v>
          </cell>
          <cell r="M194">
            <v>-82906.592132630059</v>
          </cell>
          <cell r="N194">
            <v>0</v>
          </cell>
          <cell r="O194">
            <v>0</v>
          </cell>
          <cell r="P194">
            <v>0</v>
          </cell>
        </row>
        <row r="195">
          <cell r="A195" t="str">
            <v>ODELL</v>
          </cell>
          <cell r="B195">
            <v>0</v>
          </cell>
          <cell r="C195">
            <v>0</v>
          </cell>
          <cell r="D195">
            <v>0</v>
          </cell>
          <cell r="E195">
            <v>1153852</v>
          </cell>
          <cell r="F195">
            <v>1242814</v>
          </cell>
          <cell r="G195">
            <v>88962</v>
          </cell>
          <cell r="H195">
            <v>7615.4232000000002</v>
          </cell>
          <cell r="I195">
            <v>8202.5723999999991</v>
          </cell>
          <cell r="J195">
            <v>587.14919999999893</v>
          </cell>
          <cell r="K195">
            <v>0</v>
          </cell>
          <cell r="L195">
            <v>0</v>
          </cell>
          <cell r="M195">
            <v>0</v>
          </cell>
          <cell r="N195">
            <v>7615.4231999999993</v>
          </cell>
          <cell r="O195">
            <v>8202.5723999999991</v>
          </cell>
          <cell r="P195">
            <v>587.14919999999984</v>
          </cell>
        </row>
        <row r="196">
          <cell r="A196" t="str">
            <v>ORANGE</v>
          </cell>
          <cell r="B196">
            <v>241111</v>
          </cell>
          <cell r="C196">
            <v>225275</v>
          </cell>
          <cell r="D196">
            <v>-15836</v>
          </cell>
          <cell r="E196">
            <v>14810706.308581593</v>
          </cell>
          <cell r="F196">
            <v>16104546.4266662</v>
          </cell>
          <cell r="G196">
            <v>1293840.1180846076</v>
          </cell>
          <cell r="H196">
            <v>97750.661636638513</v>
          </cell>
          <cell r="I196">
            <v>106290.0064159969</v>
          </cell>
          <cell r="J196">
            <v>8539.344779358391</v>
          </cell>
          <cell r="K196">
            <v>143360.33836336149</v>
          </cell>
          <cell r="L196">
            <v>118984.9935840031</v>
          </cell>
          <cell r="M196">
            <v>-24375.344779358391</v>
          </cell>
          <cell r="N196">
            <v>0</v>
          </cell>
          <cell r="O196">
            <v>0</v>
          </cell>
          <cell r="P196">
            <v>0</v>
          </cell>
        </row>
        <row r="197">
          <cell r="A197" t="str">
            <v>ORFORD</v>
          </cell>
          <cell r="B197">
            <v>689321</v>
          </cell>
          <cell r="C197">
            <v>711813</v>
          </cell>
          <cell r="D197">
            <v>22492</v>
          </cell>
          <cell r="E197">
            <v>65671586.778396592</v>
          </cell>
          <cell r="F197">
            <v>73985112.412271798</v>
          </cell>
          <cell r="G197">
            <v>8313525.6338752061</v>
          </cell>
          <cell r="H197">
            <v>433432.4727374175</v>
          </cell>
          <cell r="I197">
            <v>488301.74192099384</v>
          </cell>
          <cell r="J197">
            <v>54869.26918357634</v>
          </cell>
          <cell r="K197">
            <v>255888.52726258256</v>
          </cell>
          <cell r="L197">
            <v>223511.25807900616</v>
          </cell>
          <cell r="M197">
            <v>-32377.269183576398</v>
          </cell>
          <cell r="N197">
            <v>0</v>
          </cell>
          <cell r="O197">
            <v>0</v>
          </cell>
          <cell r="P197">
            <v>0</v>
          </cell>
        </row>
        <row r="198">
          <cell r="A198" t="str">
            <v>OSSIPEE</v>
          </cell>
          <cell r="B198">
            <v>3659653</v>
          </cell>
          <cell r="C198">
            <v>3644847</v>
          </cell>
          <cell r="D198">
            <v>-14806</v>
          </cell>
          <cell r="E198">
            <v>259655932.27434999</v>
          </cell>
          <cell r="F198">
            <v>309793503.53674501</v>
          </cell>
          <cell r="G198">
            <v>50137571.262395024</v>
          </cell>
          <cell r="H198">
            <v>1713729.1530107099</v>
          </cell>
          <cell r="I198">
            <v>2044637.1233425168</v>
          </cell>
          <cell r="J198">
            <v>330907.97033180692</v>
          </cell>
          <cell r="K198">
            <v>1945923.8469892903</v>
          </cell>
          <cell r="L198">
            <v>1600209.8766574832</v>
          </cell>
          <cell r="M198">
            <v>-345713.97033180716</v>
          </cell>
          <cell r="N198">
            <v>0</v>
          </cell>
          <cell r="O198">
            <v>0</v>
          </cell>
          <cell r="P198">
            <v>0</v>
          </cell>
        </row>
        <row r="199">
          <cell r="A199" t="str">
            <v>PELHAM</v>
          </cell>
          <cell r="B199">
            <v>7851460</v>
          </cell>
          <cell r="C199">
            <v>7975593</v>
          </cell>
          <cell r="D199">
            <v>124133</v>
          </cell>
          <cell r="E199">
            <v>649327806.24238467</v>
          </cell>
          <cell r="F199">
            <v>768733622.24747503</v>
          </cell>
          <cell r="G199">
            <v>119405816.00509036</v>
          </cell>
          <cell r="H199">
            <v>4285563.5211997386</v>
          </cell>
          <cell r="I199">
            <v>5073641.9068333348</v>
          </cell>
          <cell r="J199">
            <v>788078.38563359622</v>
          </cell>
          <cell r="K199">
            <v>3565896.4788002614</v>
          </cell>
          <cell r="L199">
            <v>2901951.0931666652</v>
          </cell>
          <cell r="M199">
            <v>-663945.38563359622</v>
          </cell>
          <cell r="N199">
            <v>0</v>
          </cell>
          <cell r="O199">
            <v>0</v>
          </cell>
          <cell r="P199">
            <v>0</v>
          </cell>
        </row>
        <row r="200">
          <cell r="A200" t="str">
            <v>PEMBROKE</v>
          </cell>
          <cell r="B200">
            <v>5350865</v>
          </cell>
          <cell r="C200">
            <v>5078894</v>
          </cell>
          <cell r="D200">
            <v>-271971</v>
          </cell>
          <cell r="E200">
            <v>256122165.56176385</v>
          </cell>
          <cell r="F200">
            <v>295516288.64876997</v>
          </cell>
          <cell r="G200">
            <v>39394123.087006122</v>
          </cell>
          <cell r="H200">
            <v>1690406.2927076414</v>
          </cell>
          <cell r="I200">
            <v>1950407.5050818818</v>
          </cell>
          <cell r="J200">
            <v>260001.21237424039</v>
          </cell>
          <cell r="K200">
            <v>3660458.7072923584</v>
          </cell>
          <cell r="L200">
            <v>3128486.4949181182</v>
          </cell>
          <cell r="M200">
            <v>-531972.21237424016</v>
          </cell>
          <cell r="N200">
            <v>0</v>
          </cell>
          <cell r="O200">
            <v>0</v>
          </cell>
          <cell r="P200">
            <v>0</v>
          </cell>
        </row>
        <row r="201">
          <cell r="A201" t="str">
            <v>PETERBOROUGH</v>
          </cell>
          <cell r="B201">
            <v>3942822</v>
          </cell>
          <cell r="C201">
            <v>4204897</v>
          </cell>
          <cell r="D201">
            <v>262075</v>
          </cell>
          <cell r="E201">
            <v>363423972.00368315</v>
          </cell>
          <cell r="F201">
            <v>386747233.34604698</v>
          </cell>
          <cell r="G201">
            <v>23323261.342363834</v>
          </cell>
          <cell r="H201">
            <v>2398598.2152243089</v>
          </cell>
          <cell r="I201">
            <v>2552531.7400839101</v>
          </cell>
          <cell r="J201">
            <v>153933.52485960117</v>
          </cell>
          <cell r="K201">
            <v>1544223.7847756916</v>
          </cell>
          <cell r="L201">
            <v>1652365.2599160899</v>
          </cell>
          <cell r="M201">
            <v>108141.47514039837</v>
          </cell>
          <cell r="N201">
            <v>0</v>
          </cell>
          <cell r="O201">
            <v>0</v>
          </cell>
          <cell r="P201">
            <v>0</v>
          </cell>
        </row>
        <row r="202">
          <cell r="A202" t="str">
            <v>PIERMONT</v>
          </cell>
          <cell r="B202">
            <v>499819</v>
          </cell>
          <cell r="C202">
            <v>506660</v>
          </cell>
          <cell r="D202">
            <v>6841</v>
          </cell>
          <cell r="E202">
            <v>41578792.424828358</v>
          </cell>
          <cell r="F202">
            <v>43362620.246028997</v>
          </cell>
          <cell r="G202">
            <v>1783827.821200639</v>
          </cell>
          <cell r="H202">
            <v>274420.03000386717</v>
          </cell>
          <cell r="I202">
            <v>286193.29362379131</v>
          </cell>
          <cell r="J202">
            <v>11773.263619924139</v>
          </cell>
          <cell r="K202">
            <v>225398.96999613283</v>
          </cell>
          <cell r="L202">
            <v>220466.70637620869</v>
          </cell>
          <cell r="M202">
            <v>-4932.2636199241388</v>
          </cell>
          <cell r="N202">
            <v>0</v>
          </cell>
          <cell r="O202">
            <v>0</v>
          </cell>
          <cell r="P202">
            <v>0</v>
          </cell>
        </row>
        <row r="203">
          <cell r="A203" t="str">
            <v>PINKHAM'S GRANT</v>
          </cell>
          <cell r="B203">
            <v>0</v>
          </cell>
          <cell r="C203">
            <v>0</v>
          </cell>
          <cell r="D203">
            <v>0</v>
          </cell>
          <cell r="E203">
            <v>2319842.007851935</v>
          </cell>
          <cell r="F203">
            <v>2567015.03420605</v>
          </cell>
          <cell r="G203">
            <v>247173.02635411499</v>
          </cell>
          <cell r="H203">
            <v>15310.957251822771</v>
          </cell>
          <cell r="I203">
            <v>16942.299225759929</v>
          </cell>
          <cell r="J203">
            <v>1631.3419739371584</v>
          </cell>
          <cell r="K203">
            <v>0</v>
          </cell>
          <cell r="L203">
            <v>0</v>
          </cell>
          <cell r="M203">
            <v>0</v>
          </cell>
          <cell r="N203">
            <v>15310.957251822769</v>
          </cell>
          <cell r="O203">
            <v>16942.299225759929</v>
          </cell>
          <cell r="P203">
            <v>1631.3419739371602</v>
          </cell>
        </row>
        <row r="204">
          <cell r="A204" t="str">
            <v>PITTSBURG</v>
          </cell>
          <cell r="B204">
            <v>582112</v>
          </cell>
          <cell r="C204">
            <v>542292</v>
          </cell>
          <cell r="D204">
            <v>-39820</v>
          </cell>
          <cell r="E204">
            <v>110696416.80233708</v>
          </cell>
          <cell r="F204">
            <v>121132642.880952</v>
          </cell>
          <cell r="G204">
            <v>10436226.07861492</v>
          </cell>
          <cell r="H204">
            <v>730596.35089542472</v>
          </cell>
          <cell r="I204">
            <v>799475.4430142832</v>
          </cell>
          <cell r="J204">
            <v>68879.092118858476</v>
          </cell>
          <cell r="K204">
            <v>0</v>
          </cell>
          <cell r="L204">
            <v>0</v>
          </cell>
          <cell r="M204">
            <v>0</v>
          </cell>
          <cell r="N204">
            <v>148484.35089542472</v>
          </cell>
          <cell r="O204">
            <v>257183.4430142832</v>
          </cell>
          <cell r="P204">
            <v>108699.09211885848</v>
          </cell>
        </row>
        <row r="205">
          <cell r="A205" t="str">
            <v>PITTSFIELD</v>
          </cell>
          <cell r="B205">
            <v>3768557</v>
          </cell>
          <cell r="C205">
            <v>3780071</v>
          </cell>
          <cell r="D205">
            <v>11514</v>
          </cell>
          <cell r="E205">
            <v>118994404.53597485</v>
          </cell>
          <cell r="F205">
            <v>130766359.10788199</v>
          </cell>
          <cell r="G205">
            <v>11771954.571907148</v>
          </cell>
          <cell r="H205">
            <v>785363.06993743393</v>
          </cell>
          <cell r="I205">
            <v>863057.97011202108</v>
          </cell>
          <cell r="J205">
            <v>77694.90017458715</v>
          </cell>
          <cell r="K205">
            <v>2983193.930062566</v>
          </cell>
          <cell r="L205">
            <v>2917013.0298879789</v>
          </cell>
          <cell r="M205">
            <v>-66180.900174587034</v>
          </cell>
          <cell r="N205">
            <v>0</v>
          </cell>
          <cell r="O205">
            <v>0</v>
          </cell>
          <cell r="P205">
            <v>0</v>
          </cell>
        </row>
        <row r="206">
          <cell r="A206" t="str">
            <v>PLAINFIELD</v>
          </cell>
          <cell r="B206">
            <v>1419826</v>
          </cell>
          <cell r="C206">
            <v>1494974</v>
          </cell>
          <cell r="D206">
            <v>75148</v>
          </cell>
          <cell r="E206">
            <v>122702194.44396071</v>
          </cell>
          <cell r="F206">
            <v>129299497.31580999</v>
          </cell>
          <cell r="G206">
            <v>6597302.8718492836</v>
          </cell>
          <cell r="H206">
            <v>809834.48333014071</v>
          </cell>
          <cell r="I206">
            <v>853376.68228434585</v>
          </cell>
          <cell r="J206">
            <v>43542.198954205145</v>
          </cell>
          <cell r="K206">
            <v>609991.51666985929</v>
          </cell>
          <cell r="L206">
            <v>641597.31771565415</v>
          </cell>
          <cell r="M206">
            <v>31605.801045794855</v>
          </cell>
          <cell r="N206">
            <v>0</v>
          </cell>
          <cell r="O206">
            <v>0</v>
          </cell>
          <cell r="P206">
            <v>0</v>
          </cell>
        </row>
        <row r="207">
          <cell r="A207" t="str">
            <v>PLAISTOW</v>
          </cell>
          <cell r="B207">
            <v>5431392</v>
          </cell>
          <cell r="C207">
            <v>5519773</v>
          </cell>
          <cell r="D207">
            <v>88381</v>
          </cell>
          <cell r="E207">
            <v>531976387.64086688</v>
          </cell>
          <cell r="F207">
            <v>618589853.07987797</v>
          </cell>
          <cell r="G207">
            <v>86613465.439011097</v>
          </cell>
          <cell r="H207">
            <v>3511044.1584297214</v>
          </cell>
          <cell r="I207">
            <v>4082693.0303271944</v>
          </cell>
          <cell r="J207">
            <v>571648.871897473</v>
          </cell>
          <cell r="K207">
            <v>1920347.8415702786</v>
          </cell>
          <cell r="L207">
            <v>1437079.9696728056</v>
          </cell>
          <cell r="M207">
            <v>-483267.871897473</v>
          </cell>
          <cell r="N207">
            <v>0</v>
          </cell>
          <cell r="O207">
            <v>0</v>
          </cell>
          <cell r="P207">
            <v>0</v>
          </cell>
        </row>
        <row r="208">
          <cell r="A208" t="str">
            <v>PLYMOUTH</v>
          </cell>
          <cell r="B208">
            <v>3646415</v>
          </cell>
          <cell r="C208">
            <v>3610670</v>
          </cell>
          <cell r="D208">
            <v>-35745</v>
          </cell>
          <cell r="E208">
            <v>162981659.77957335</v>
          </cell>
          <cell r="F208">
            <v>171551283.90983</v>
          </cell>
          <cell r="G208">
            <v>8569624.1302566528</v>
          </cell>
          <cell r="H208">
            <v>1075678.954545184</v>
          </cell>
          <cell r="I208">
            <v>1132238.4738048781</v>
          </cell>
          <cell r="J208">
            <v>56559.519259694032</v>
          </cell>
          <cell r="K208">
            <v>2570736.045454816</v>
          </cell>
          <cell r="L208">
            <v>2478431.5261951219</v>
          </cell>
          <cell r="M208">
            <v>-92304.519259694032</v>
          </cell>
          <cell r="N208">
            <v>0</v>
          </cell>
          <cell r="O208">
            <v>0</v>
          </cell>
          <cell r="P208">
            <v>0</v>
          </cell>
        </row>
        <row r="209">
          <cell r="A209" t="str">
            <v>PORTSMOUTH</v>
          </cell>
          <cell r="B209">
            <v>10872372</v>
          </cell>
          <cell r="C209">
            <v>10560914</v>
          </cell>
          <cell r="D209">
            <v>-311458</v>
          </cell>
          <cell r="E209">
            <v>1936670258.2687736</v>
          </cell>
          <cell r="F209">
            <v>2461170185.6524701</v>
          </cell>
          <cell r="G209">
            <v>524499927.38369656</v>
          </cell>
          <cell r="H209">
            <v>12782023.704573905</v>
          </cell>
          <cell r="I209">
            <v>16243723.2253063</v>
          </cell>
          <cell r="J209">
            <v>3461699.5207323954</v>
          </cell>
          <cell r="K209">
            <v>0</v>
          </cell>
          <cell r="L209">
            <v>0</v>
          </cell>
          <cell r="M209">
            <v>0</v>
          </cell>
          <cell r="N209">
            <v>1909651.7045739032</v>
          </cell>
          <cell r="O209">
            <v>5682809.2253063004</v>
          </cell>
          <cell r="P209">
            <v>3773157.5207323972</v>
          </cell>
        </row>
        <row r="210">
          <cell r="A210" t="str">
            <v>RANDOLPH</v>
          </cell>
          <cell r="B210">
            <v>200757</v>
          </cell>
          <cell r="C210">
            <v>216825</v>
          </cell>
          <cell r="D210">
            <v>16068</v>
          </cell>
          <cell r="E210">
            <v>34700570.369474337</v>
          </cell>
          <cell r="F210">
            <v>36358711.354718499</v>
          </cell>
          <cell r="G210">
            <v>1658140.9852441624</v>
          </cell>
          <cell r="H210">
            <v>229023.76443853063</v>
          </cell>
          <cell r="I210">
            <v>239967.4949411421</v>
          </cell>
          <cell r="J210">
            <v>10943.730502611463</v>
          </cell>
          <cell r="K210">
            <v>0</v>
          </cell>
          <cell r="L210">
            <v>0</v>
          </cell>
          <cell r="M210">
            <v>0</v>
          </cell>
          <cell r="N210">
            <v>28266.764438530605</v>
          </cell>
          <cell r="O210">
            <v>23142.494941142097</v>
          </cell>
          <cell r="P210">
            <v>-5124.2694973885082</v>
          </cell>
        </row>
        <row r="211">
          <cell r="A211" t="str">
            <v>RAYMOND</v>
          </cell>
          <cell r="B211">
            <v>8278884</v>
          </cell>
          <cell r="C211">
            <v>8298614</v>
          </cell>
          <cell r="D211">
            <v>19730</v>
          </cell>
          <cell r="E211">
            <v>396923226.21844649</v>
          </cell>
          <cell r="F211">
            <v>463125284.38457102</v>
          </cell>
          <cell r="G211">
            <v>66202058.166124523</v>
          </cell>
          <cell r="H211">
            <v>2619693.2930417471</v>
          </cell>
          <cell r="I211">
            <v>3056626.8769381684</v>
          </cell>
          <cell r="J211">
            <v>436933.58389642136</v>
          </cell>
          <cell r="K211">
            <v>5659190.7069582529</v>
          </cell>
          <cell r="L211">
            <v>5241987.123061832</v>
          </cell>
          <cell r="M211">
            <v>-417203.5838964209</v>
          </cell>
          <cell r="N211">
            <v>0</v>
          </cell>
          <cell r="O211">
            <v>0</v>
          </cell>
          <cell r="P211">
            <v>0</v>
          </cell>
        </row>
        <row r="212">
          <cell r="A212" t="str">
            <v>RICHMOND</v>
          </cell>
          <cell r="B212">
            <v>841055</v>
          </cell>
          <cell r="C212">
            <v>869439</v>
          </cell>
          <cell r="D212">
            <v>28384</v>
          </cell>
          <cell r="E212">
            <v>51994243.020222299</v>
          </cell>
          <cell r="F212">
            <v>49657262.985332198</v>
          </cell>
          <cell r="G212">
            <v>-2336980.0348901004</v>
          </cell>
          <cell r="H212">
            <v>343162.00393346715</v>
          </cell>
          <cell r="I212">
            <v>327737.93570319249</v>
          </cell>
          <cell r="J212">
            <v>-15424.068230274657</v>
          </cell>
          <cell r="K212">
            <v>497892.99606653285</v>
          </cell>
          <cell r="L212">
            <v>541701.06429680751</v>
          </cell>
          <cell r="M212">
            <v>43808.068230274657</v>
          </cell>
          <cell r="N212">
            <v>0</v>
          </cell>
          <cell r="O212">
            <v>0</v>
          </cell>
          <cell r="P212">
            <v>0</v>
          </cell>
        </row>
        <row r="213">
          <cell r="A213" t="str">
            <v>RINDGE</v>
          </cell>
          <cell r="B213">
            <v>3303295</v>
          </cell>
          <cell r="C213">
            <v>3400233</v>
          </cell>
          <cell r="D213">
            <v>96938</v>
          </cell>
          <cell r="E213">
            <v>270736993.63550007</v>
          </cell>
          <cell r="F213">
            <v>293492634.14724398</v>
          </cell>
          <cell r="G213">
            <v>22755640.511743903</v>
          </cell>
          <cell r="H213">
            <v>1786864.1579943004</v>
          </cell>
          <cell r="I213">
            <v>1937051.3853718103</v>
          </cell>
          <cell r="J213">
            <v>150187.22737750993</v>
          </cell>
          <cell r="K213">
            <v>1516430.8420056996</v>
          </cell>
          <cell r="L213">
            <v>1463181.6146281897</v>
          </cell>
          <cell r="M213">
            <v>-53249.227377509931</v>
          </cell>
          <cell r="N213">
            <v>0</v>
          </cell>
          <cell r="O213">
            <v>0</v>
          </cell>
          <cell r="P213">
            <v>0</v>
          </cell>
        </row>
        <row r="214">
          <cell r="A214" t="str">
            <v>ROCHESTER</v>
          </cell>
          <cell r="B214">
            <v>21952384</v>
          </cell>
          <cell r="C214">
            <v>21379017</v>
          </cell>
          <cell r="D214">
            <v>-573367</v>
          </cell>
          <cell r="E214">
            <v>1015600945.450677</v>
          </cell>
          <cell r="F214">
            <v>1199935147.0727701</v>
          </cell>
          <cell r="G214">
            <v>184334201.62209308</v>
          </cell>
          <cell r="H214">
            <v>6702966.239974468</v>
          </cell>
          <cell r="I214">
            <v>7919571.9706802825</v>
          </cell>
          <cell r="J214">
            <v>1216605.7307058144</v>
          </cell>
          <cell r="K214">
            <v>15249417.760025531</v>
          </cell>
          <cell r="L214">
            <v>13459445.029319718</v>
          </cell>
          <cell r="M214">
            <v>-1789972.7307058126</v>
          </cell>
          <cell r="N214">
            <v>0</v>
          </cell>
          <cell r="O214">
            <v>0</v>
          </cell>
          <cell r="P214">
            <v>0</v>
          </cell>
        </row>
        <row r="215">
          <cell r="A215" t="str">
            <v>ROLLINSFORD</v>
          </cell>
          <cell r="B215">
            <v>1388512</v>
          </cell>
          <cell r="C215">
            <v>1375662</v>
          </cell>
          <cell r="D215">
            <v>-12850</v>
          </cell>
          <cell r="E215">
            <v>135335289.23973563</v>
          </cell>
          <cell r="F215">
            <v>147951021.82769999</v>
          </cell>
          <cell r="G215">
            <v>12615732.587964356</v>
          </cell>
          <cell r="H215">
            <v>893212.90898225515</v>
          </cell>
          <cell r="I215">
            <v>976476.74406281987</v>
          </cell>
          <cell r="J215">
            <v>83263.835080564721</v>
          </cell>
          <cell r="K215">
            <v>495299.09101774485</v>
          </cell>
          <cell r="L215">
            <v>399185.25593718013</v>
          </cell>
          <cell r="M215">
            <v>-96113.835080564721</v>
          </cell>
          <cell r="N215">
            <v>0</v>
          </cell>
          <cell r="O215">
            <v>0</v>
          </cell>
          <cell r="P215">
            <v>0</v>
          </cell>
        </row>
        <row r="216">
          <cell r="A216" t="str">
            <v>ROXBURY</v>
          </cell>
          <cell r="B216">
            <v>171797</v>
          </cell>
          <cell r="C216">
            <v>171568</v>
          </cell>
          <cell r="D216">
            <v>-229</v>
          </cell>
          <cell r="E216">
            <v>14584593.538037963</v>
          </cell>
          <cell r="F216">
            <v>12168301.0498286</v>
          </cell>
          <cell r="G216">
            <v>-2416292.4882093631</v>
          </cell>
          <cell r="H216">
            <v>96258.317351050558</v>
          </cell>
          <cell r="I216">
            <v>80310.786928868751</v>
          </cell>
          <cell r="J216">
            <v>-15947.530422181808</v>
          </cell>
          <cell r="K216">
            <v>75538.682648949442</v>
          </cell>
          <cell r="L216">
            <v>91257.213071131249</v>
          </cell>
          <cell r="M216">
            <v>15718.530422181808</v>
          </cell>
          <cell r="N216">
            <v>0</v>
          </cell>
          <cell r="O216">
            <v>0</v>
          </cell>
          <cell r="P216">
            <v>0</v>
          </cell>
        </row>
        <row r="217">
          <cell r="A217" t="str">
            <v>RUMNEY</v>
          </cell>
          <cell r="B217">
            <v>1183624</v>
          </cell>
          <cell r="C217">
            <v>1238508</v>
          </cell>
          <cell r="D217">
            <v>54884</v>
          </cell>
          <cell r="E217">
            <v>83822296.889234498</v>
          </cell>
          <cell r="F217">
            <v>92856538.692307696</v>
          </cell>
          <cell r="G217">
            <v>9034241.8030731976</v>
          </cell>
          <cell r="H217">
            <v>553227.15946894768</v>
          </cell>
          <cell r="I217">
            <v>612853.15536923078</v>
          </cell>
          <cell r="J217">
            <v>59625.995900283102</v>
          </cell>
          <cell r="K217">
            <v>630396.84053105232</v>
          </cell>
          <cell r="L217">
            <v>625654.84463076922</v>
          </cell>
          <cell r="M217">
            <v>-4741.9959002831019</v>
          </cell>
          <cell r="N217">
            <v>0</v>
          </cell>
          <cell r="O217">
            <v>0</v>
          </cell>
          <cell r="P217">
            <v>0</v>
          </cell>
        </row>
        <row r="218">
          <cell r="A218" t="str">
            <v>RYE</v>
          </cell>
          <cell r="B218">
            <v>2831894</v>
          </cell>
          <cell r="C218">
            <v>2964617</v>
          </cell>
          <cell r="D218">
            <v>132723</v>
          </cell>
          <cell r="E218">
            <v>849141998.62536335</v>
          </cell>
          <cell r="F218">
            <v>1059236332.03678</v>
          </cell>
          <cell r="G218">
            <v>210094333.41141665</v>
          </cell>
          <cell r="H218">
            <v>5604337.1909273984</v>
          </cell>
          <cell r="I218">
            <v>6990959.7914427482</v>
          </cell>
          <cell r="J218">
            <v>1386622.6005153498</v>
          </cell>
          <cell r="K218">
            <v>0</v>
          </cell>
          <cell r="L218">
            <v>0</v>
          </cell>
          <cell r="M218">
            <v>0</v>
          </cell>
          <cell r="N218">
            <v>2772443.1909273975</v>
          </cell>
          <cell r="O218">
            <v>4026342.7914427482</v>
          </cell>
          <cell r="P218">
            <v>1253899.6005153507</v>
          </cell>
        </row>
        <row r="219">
          <cell r="A219" t="str">
            <v>SALEM</v>
          </cell>
          <cell r="B219">
            <v>17183689</v>
          </cell>
          <cell r="C219">
            <v>17592319</v>
          </cell>
          <cell r="D219">
            <v>408630</v>
          </cell>
          <cell r="E219">
            <v>2220999182.1834569</v>
          </cell>
          <cell r="F219">
            <v>2476267087.05792</v>
          </cell>
          <cell r="G219">
            <v>255267904.87446308</v>
          </cell>
          <cell r="H219">
            <v>14658594.602410816</v>
          </cell>
          <cell r="I219">
            <v>16343362.774582272</v>
          </cell>
          <cell r="J219">
            <v>1684768.1721714567</v>
          </cell>
          <cell r="K219">
            <v>2525094.3975891862</v>
          </cell>
          <cell r="L219">
            <v>1248956.2254177276</v>
          </cell>
          <cell r="M219">
            <v>-1276138.1721714586</v>
          </cell>
          <cell r="N219">
            <v>0</v>
          </cell>
          <cell r="O219">
            <v>0</v>
          </cell>
          <cell r="P219">
            <v>0</v>
          </cell>
        </row>
        <row r="220">
          <cell r="A220" t="str">
            <v>SALISBURY</v>
          </cell>
          <cell r="B220">
            <v>814098</v>
          </cell>
          <cell r="C220">
            <v>807848</v>
          </cell>
          <cell r="D220">
            <v>-6250</v>
          </cell>
          <cell r="E220">
            <v>61740132.054481819</v>
          </cell>
          <cell r="F220">
            <v>70609993.990744799</v>
          </cell>
          <cell r="G220">
            <v>8869861.9362629801</v>
          </cell>
          <cell r="H220">
            <v>407484.87155958003</v>
          </cell>
          <cell r="I220">
            <v>466025.96033891564</v>
          </cell>
          <cell r="J220">
            <v>58541.088779335609</v>
          </cell>
          <cell r="K220">
            <v>406613.12844042003</v>
          </cell>
          <cell r="L220">
            <v>341822.03966108436</v>
          </cell>
          <cell r="M220">
            <v>-64791.088779335667</v>
          </cell>
          <cell r="N220">
            <v>0</v>
          </cell>
          <cell r="O220">
            <v>0</v>
          </cell>
          <cell r="P220">
            <v>0</v>
          </cell>
        </row>
        <row r="221">
          <cell r="A221" t="str">
            <v>SANBORNTON</v>
          </cell>
          <cell r="B221">
            <v>1777298</v>
          </cell>
          <cell r="C221">
            <v>1786552</v>
          </cell>
          <cell r="D221">
            <v>9254</v>
          </cell>
          <cell r="E221">
            <v>186826381.28078818</v>
          </cell>
          <cell r="F221">
            <v>224599709.59871</v>
          </cell>
          <cell r="G221">
            <v>37773328.317921817</v>
          </cell>
          <cell r="H221">
            <v>1233054.116453202</v>
          </cell>
          <cell r="I221">
            <v>1482358.0833514859</v>
          </cell>
          <cell r="J221">
            <v>249303.96689828392</v>
          </cell>
          <cell r="K221">
            <v>544243.88354679802</v>
          </cell>
          <cell r="L221">
            <v>304193.9166485141</v>
          </cell>
          <cell r="M221">
            <v>-240049.96689828392</v>
          </cell>
          <cell r="N221">
            <v>0</v>
          </cell>
          <cell r="O221">
            <v>0</v>
          </cell>
          <cell r="P221">
            <v>0</v>
          </cell>
        </row>
        <row r="222">
          <cell r="A222" t="str">
            <v>SANDOWN</v>
          </cell>
          <cell r="B222">
            <v>4414934</v>
          </cell>
          <cell r="C222">
            <v>4592976</v>
          </cell>
          <cell r="D222">
            <v>178042</v>
          </cell>
          <cell r="E222">
            <v>243980651.86099648</v>
          </cell>
          <cell r="F222">
            <v>280046065.22492599</v>
          </cell>
          <cell r="G222">
            <v>36065413.36392951</v>
          </cell>
          <cell r="H222">
            <v>1610272.3022825767</v>
          </cell>
          <cell r="I222">
            <v>1848304.0304845113</v>
          </cell>
          <cell r="J222">
            <v>238031.7282019346</v>
          </cell>
          <cell r="K222">
            <v>2804661.6977174231</v>
          </cell>
          <cell r="L222">
            <v>2744671.9695154885</v>
          </cell>
          <cell r="M222">
            <v>-59989.728201934602</v>
          </cell>
          <cell r="N222">
            <v>0</v>
          </cell>
          <cell r="O222">
            <v>0</v>
          </cell>
          <cell r="P222">
            <v>0</v>
          </cell>
        </row>
        <row r="223">
          <cell r="A223" t="str">
            <v>SANDWICH</v>
          </cell>
          <cell r="B223">
            <v>865303</v>
          </cell>
          <cell r="C223">
            <v>863201</v>
          </cell>
          <cell r="D223">
            <v>-2102</v>
          </cell>
          <cell r="E223">
            <v>182541405.78085938</v>
          </cell>
          <cell r="F223">
            <v>214781525.11719301</v>
          </cell>
          <cell r="G223">
            <v>32240119.336333632</v>
          </cell>
          <cell r="H223">
            <v>1204773.2781536719</v>
          </cell>
          <cell r="I223">
            <v>1417558.0657734738</v>
          </cell>
          <cell r="J223">
            <v>212784.78761980194</v>
          </cell>
          <cell r="K223">
            <v>0</v>
          </cell>
          <cell r="L223">
            <v>0</v>
          </cell>
          <cell r="M223">
            <v>0</v>
          </cell>
          <cell r="N223">
            <v>339470.27815367165</v>
          </cell>
          <cell r="O223">
            <v>554357.06577347382</v>
          </cell>
          <cell r="P223">
            <v>214886.78761980217</v>
          </cell>
        </row>
        <row r="224">
          <cell r="A224" t="str">
            <v>SARGENT'S PURCHASE</v>
          </cell>
          <cell r="D224">
            <v>0</v>
          </cell>
          <cell r="E224">
            <v>3638542.675159236</v>
          </cell>
          <cell r="F224">
            <v>4446139.1160725597</v>
          </cell>
          <cell r="G224">
            <v>807596.44091332378</v>
          </cell>
          <cell r="H224">
            <v>24014.381656050959</v>
          </cell>
          <cell r="I224">
            <v>29344.518166078891</v>
          </cell>
          <cell r="J224">
            <v>5330.1365100279327</v>
          </cell>
          <cell r="K224">
            <v>0</v>
          </cell>
          <cell r="L224">
            <v>0</v>
          </cell>
          <cell r="M224">
            <v>0</v>
          </cell>
          <cell r="N224">
            <v>24014.381656050959</v>
          </cell>
          <cell r="O224">
            <v>29344.518166078891</v>
          </cell>
          <cell r="P224">
            <v>5330.1365100279327</v>
          </cell>
        </row>
        <row r="225">
          <cell r="A225" t="str">
            <v>SEABROOK</v>
          </cell>
          <cell r="B225">
            <v>5077788</v>
          </cell>
          <cell r="C225">
            <v>5181232</v>
          </cell>
          <cell r="D225">
            <v>103444</v>
          </cell>
          <cell r="E225">
            <v>603139301.17878187</v>
          </cell>
          <cell r="F225">
            <v>654397988.86140704</v>
          </cell>
          <cell r="G225">
            <v>51258687.682625175</v>
          </cell>
          <cell r="H225">
            <v>3980719.3877799604</v>
          </cell>
          <cell r="I225">
            <v>4319026.7264852868</v>
          </cell>
          <cell r="J225">
            <v>338307.33870532643</v>
          </cell>
          <cell r="K225">
            <v>1097068.6122200401</v>
          </cell>
          <cell r="L225">
            <v>862205.27351471316</v>
          </cell>
          <cell r="M225">
            <v>-234863.3387053269</v>
          </cell>
          <cell r="N225">
            <v>0</v>
          </cell>
          <cell r="O225">
            <v>0</v>
          </cell>
          <cell r="P225">
            <v>0</v>
          </cell>
        </row>
        <row r="226">
          <cell r="A226" t="str">
            <v>SECOND COLLEGE GR.</v>
          </cell>
          <cell r="D226">
            <v>0</v>
          </cell>
          <cell r="E226">
            <v>950147</v>
          </cell>
          <cell r="F226">
            <v>1021326</v>
          </cell>
          <cell r="G226">
            <v>71179</v>
          </cell>
          <cell r="H226">
            <v>6270.9701999999997</v>
          </cell>
          <cell r="I226">
            <v>6740.7515999999996</v>
          </cell>
          <cell r="J226">
            <v>469.78139999999985</v>
          </cell>
          <cell r="K226">
            <v>0</v>
          </cell>
          <cell r="L226">
            <v>0</v>
          </cell>
          <cell r="M226">
            <v>0</v>
          </cell>
          <cell r="N226">
            <v>6270.9701999999997</v>
          </cell>
          <cell r="O226">
            <v>6740.7515999999996</v>
          </cell>
          <cell r="P226">
            <v>469.78139999999985</v>
          </cell>
        </row>
        <row r="227">
          <cell r="A227" t="str">
            <v>SHARON</v>
          </cell>
          <cell r="B227">
            <v>215619</v>
          </cell>
          <cell r="C227">
            <v>215148</v>
          </cell>
          <cell r="D227">
            <v>-471</v>
          </cell>
          <cell r="E227">
            <v>23900284.927081183</v>
          </cell>
          <cell r="F227">
            <v>26384662.0727433</v>
          </cell>
          <cell r="G227">
            <v>2484377.1456621177</v>
          </cell>
          <cell r="H227">
            <v>157741.88051873579</v>
          </cell>
          <cell r="I227">
            <v>174138.76968010579</v>
          </cell>
          <cell r="J227">
            <v>16396.889161369996</v>
          </cell>
          <cell r="K227">
            <v>57877.119481264206</v>
          </cell>
          <cell r="L227">
            <v>41009.23031989421</v>
          </cell>
          <cell r="M227">
            <v>-16867.889161369996</v>
          </cell>
          <cell r="N227">
            <v>0</v>
          </cell>
          <cell r="O227">
            <v>0</v>
          </cell>
          <cell r="P227">
            <v>0</v>
          </cell>
        </row>
        <row r="228">
          <cell r="A228" t="str">
            <v>SHELBURNE</v>
          </cell>
          <cell r="B228">
            <v>290576</v>
          </cell>
          <cell r="C228">
            <v>287449</v>
          </cell>
          <cell r="D228">
            <v>-3127</v>
          </cell>
          <cell r="E228">
            <v>29685467.977520037</v>
          </cell>
          <cell r="F228">
            <v>29392488.726594001</v>
          </cell>
          <cell r="G228">
            <v>-292979.25092603639</v>
          </cell>
          <cell r="H228">
            <v>195924.08865163225</v>
          </cell>
          <cell r="I228">
            <v>193990.42559552041</v>
          </cell>
          <cell r="J228">
            <v>-1933.6630561118363</v>
          </cell>
          <cell r="K228">
            <v>94651.91134836775</v>
          </cell>
          <cell r="L228">
            <v>93458.574404479587</v>
          </cell>
          <cell r="M228">
            <v>-1193.3369438881637</v>
          </cell>
          <cell r="N228">
            <v>0</v>
          </cell>
          <cell r="O228">
            <v>0</v>
          </cell>
          <cell r="P228">
            <v>0</v>
          </cell>
        </row>
        <row r="229">
          <cell r="A229" t="str">
            <v>SOMERSWORTH</v>
          </cell>
          <cell r="B229">
            <v>7593549</v>
          </cell>
          <cell r="C229">
            <v>8106847</v>
          </cell>
          <cell r="D229">
            <v>513298</v>
          </cell>
          <cell r="E229">
            <v>408446854.60422277</v>
          </cell>
          <cell r="F229">
            <v>473579965.26688802</v>
          </cell>
          <cell r="G229">
            <v>65133110.662665248</v>
          </cell>
          <cell r="H229">
            <v>2695749.2403878705</v>
          </cell>
          <cell r="I229">
            <v>3125627.770761461</v>
          </cell>
          <cell r="J229">
            <v>429878.53037359053</v>
          </cell>
          <cell r="K229">
            <v>4897799.75961213</v>
          </cell>
          <cell r="L229">
            <v>4981219.229238539</v>
          </cell>
          <cell r="M229">
            <v>83419.469626409002</v>
          </cell>
          <cell r="N229">
            <v>0</v>
          </cell>
          <cell r="O229">
            <v>0</v>
          </cell>
          <cell r="P229">
            <v>0</v>
          </cell>
        </row>
        <row r="230">
          <cell r="A230" t="str">
            <v>SOUTH HAMPTON</v>
          </cell>
          <cell r="B230">
            <v>515323</v>
          </cell>
          <cell r="C230">
            <v>552676</v>
          </cell>
          <cell r="D230">
            <v>37353</v>
          </cell>
          <cell r="E230">
            <v>73415765.946107775</v>
          </cell>
          <cell r="F230">
            <v>83855379.571139604</v>
          </cell>
          <cell r="G230">
            <v>10439613.625031829</v>
          </cell>
          <cell r="H230">
            <v>484544.05524431134</v>
          </cell>
          <cell r="I230">
            <v>553445.50516952132</v>
          </cell>
          <cell r="J230">
            <v>68901.449925209978</v>
          </cell>
          <cell r="K230">
            <v>30778.944755688717</v>
          </cell>
          <cell r="L230">
            <v>0</v>
          </cell>
          <cell r="M230">
            <v>-30778.944755688717</v>
          </cell>
          <cell r="N230">
            <v>0</v>
          </cell>
          <cell r="O230">
            <v>769.50516952131875</v>
          </cell>
          <cell r="P230">
            <v>769.50516952131875</v>
          </cell>
        </row>
        <row r="231">
          <cell r="A231" t="str">
            <v>SPRINGFIELD</v>
          </cell>
          <cell r="B231">
            <v>680970</v>
          </cell>
          <cell r="C231">
            <v>758603</v>
          </cell>
          <cell r="D231">
            <v>77633</v>
          </cell>
          <cell r="E231">
            <v>86597741.120174795</v>
          </cell>
          <cell r="F231">
            <v>93475282.716084093</v>
          </cell>
          <cell r="G231">
            <v>6877541.5959092975</v>
          </cell>
          <cell r="H231">
            <v>571545.09139315365</v>
          </cell>
          <cell r="I231">
            <v>616936.86592615501</v>
          </cell>
          <cell r="J231">
            <v>45391.774533001357</v>
          </cell>
          <cell r="K231">
            <v>109424.90860684635</v>
          </cell>
          <cell r="L231">
            <v>141666.13407384499</v>
          </cell>
          <cell r="M231">
            <v>32241.225466998643</v>
          </cell>
          <cell r="N231">
            <v>0</v>
          </cell>
          <cell r="O231">
            <v>0</v>
          </cell>
          <cell r="P231">
            <v>0</v>
          </cell>
        </row>
        <row r="232">
          <cell r="A232" t="str">
            <v>STARK</v>
          </cell>
          <cell r="B232">
            <v>567557</v>
          </cell>
          <cell r="C232">
            <v>531258</v>
          </cell>
          <cell r="D232">
            <v>-36299</v>
          </cell>
          <cell r="E232">
            <v>22311165.87339206</v>
          </cell>
          <cell r="F232">
            <v>24159978.568652701</v>
          </cell>
          <cell r="G232">
            <v>1848812.6952606402</v>
          </cell>
          <cell r="H232">
            <v>147253.69476438759</v>
          </cell>
          <cell r="I232">
            <v>159455.85855310783</v>
          </cell>
          <cell r="J232">
            <v>12202.163788720238</v>
          </cell>
          <cell r="K232">
            <v>420303.30523561244</v>
          </cell>
          <cell r="L232">
            <v>371802.14144689217</v>
          </cell>
          <cell r="M232">
            <v>-48501.163788720267</v>
          </cell>
          <cell r="N232">
            <v>0</v>
          </cell>
          <cell r="O232">
            <v>0</v>
          </cell>
          <cell r="P232">
            <v>0</v>
          </cell>
        </row>
        <row r="233">
          <cell r="A233" t="str">
            <v>STEWARTSTOWN</v>
          </cell>
          <cell r="B233">
            <v>691133</v>
          </cell>
          <cell r="C233">
            <v>793144</v>
          </cell>
          <cell r="D233">
            <v>102011</v>
          </cell>
          <cell r="E233">
            <v>38563966.089189768</v>
          </cell>
          <cell r="F233">
            <v>35455921.581946701</v>
          </cell>
          <cell r="G233">
            <v>-3108044.507243067</v>
          </cell>
          <cell r="H233">
            <v>254522.17618865246</v>
          </cell>
          <cell r="I233">
            <v>234009.0824408482</v>
          </cell>
          <cell r="J233">
            <v>-20513.093747804262</v>
          </cell>
          <cell r="K233">
            <v>436610.82381134754</v>
          </cell>
          <cell r="L233">
            <v>559134.91755915177</v>
          </cell>
          <cell r="M233">
            <v>122524.09374780423</v>
          </cell>
          <cell r="N233">
            <v>0</v>
          </cell>
          <cell r="O233">
            <v>0</v>
          </cell>
          <cell r="P233">
            <v>0</v>
          </cell>
        </row>
        <row r="234">
          <cell r="A234" t="str">
            <v>STODDARD</v>
          </cell>
          <cell r="B234">
            <v>548244</v>
          </cell>
          <cell r="C234">
            <v>544479</v>
          </cell>
          <cell r="D234">
            <v>-3765</v>
          </cell>
          <cell r="E234">
            <v>105513458.73343553</v>
          </cell>
          <cell r="F234">
            <v>125388509.072165</v>
          </cell>
          <cell r="G234">
            <v>19875050.338729471</v>
          </cell>
          <cell r="H234">
            <v>696388.82764067443</v>
          </cell>
          <cell r="I234">
            <v>827564.15987628885</v>
          </cell>
          <cell r="J234">
            <v>131175.33223561442</v>
          </cell>
          <cell r="K234">
            <v>0</v>
          </cell>
          <cell r="L234">
            <v>0</v>
          </cell>
          <cell r="M234">
            <v>0</v>
          </cell>
          <cell r="N234">
            <v>148144.82764067443</v>
          </cell>
          <cell r="O234">
            <v>283085.15987628885</v>
          </cell>
          <cell r="P234">
            <v>134940.33223561442</v>
          </cell>
        </row>
        <row r="235">
          <cell r="A235" t="str">
            <v>STRAFFORD</v>
          </cell>
          <cell r="B235">
            <v>3238182</v>
          </cell>
          <cell r="C235">
            <v>3256089</v>
          </cell>
          <cell r="D235">
            <v>17907</v>
          </cell>
          <cell r="E235">
            <v>189793816.38904756</v>
          </cell>
          <cell r="F235">
            <v>225173984.747605</v>
          </cell>
          <cell r="G235">
            <v>35380168.358557433</v>
          </cell>
          <cell r="H235">
            <v>1252639.1881677138</v>
          </cell>
          <cell r="I235">
            <v>1486148.2993341929</v>
          </cell>
          <cell r="J235">
            <v>233509.11116647907</v>
          </cell>
          <cell r="K235">
            <v>1985542.8118322862</v>
          </cell>
          <cell r="L235">
            <v>1769940.7006658071</v>
          </cell>
          <cell r="M235">
            <v>-215602.11116647907</v>
          </cell>
          <cell r="N235">
            <v>0</v>
          </cell>
          <cell r="O235">
            <v>0</v>
          </cell>
          <cell r="P235">
            <v>0</v>
          </cell>
        </row>
        <row r="236">
          <cell r="A236" t="str">
            <v>STRATFORD</v>
          </cell>
          <cell r="B236">
            <v>932267</v>
          </cell>
          <cell r="C236">
            <v>871085</v>
          </cell>
          <cell r="D236">
            <v>-61182</v>
          </cell>
          <cell r="E236">
            <v>27834700.025488842</v>
          </cell>
          <cell r="F236">
            <v>25830928.3203643</v>
          </cell>
          <cell r="G236">
            <v>-2003771.7051245421</v>
          </cell>
          <cell r="H236">
            <v>183709.02016822636</v>
          </cell>
          <cell r="I236">
            <v>170484.12691440436</v>
          </cell>
          <cell r="J236">
            <v>-13224.893253821996</v>
          </cell>
          <cell r="K236">
            <v>748557.97983177367</v>
          </cell>
          <cell r="L236">
            <v>700600.87308559567</v>
          </cell>
          <cell r="M236">
            <v>-47957.106746178004</v>
          </cell>
          <cell r="N236">
            <v>0</v>
          </cell>
          <cell r="O236">
            <v>0</v>
          </cell>
          <cell r="P236">
            <v>0</v>
          </cell>
        </row>
        <row r="237">
          <cell r="A237" t="str">
            <v>STRATHAM</v>
          </cell>
          <cell r="B237">
            <v>4796589</v>
          </cell>
          <cell r="C237">
            <v>4966984</v>
          </cell>
          <cell r="D237">
            <v>170395</v>
          </cell>
          <cell r="E237">
            <v>576846257.10530472</v>
          </cell>
          <cell r="F237">
            <v>643857575.38502705</v>
          </cell>
          <cell r="G237">
            <v>67011318.279722333</v>
          </cell>
          <cell r="H237">
            <v>3807185.2968950113</v>
          </cell>
          <cell r="I237">
            <v>4249459.997541178</v>
          </cell>
          <cell r="J237">
            <v>442274.70064616669</v>
          </cell>
          <cell r="K237">
            <v>989403.70310498914</v>
          </cell>
          <cell r="L237">
            <v>717524.00245882198</v>
          </cell>
          <cell r="M237">
            <v>-271879.70064616716</v>
          </cell>
          <cell r="N237">
            <v>0</v>
          </cell>
          <cell r="O237">
            <v>0</v>
          </cell>
          <cell r="P237">
            <v>0</v>
          </cell>
        </row>
        <row r="238">
          <cell r="A238" t="str">
            <v>SUCCESS</v>
          </cell>
          <cell r="B238">
            <v>0</v>
          </cell>
          <cell r="C238">
            <v>0</v>
          </cell>
          <cell r="D238">
            <v>0</v>
          </cell>
          <cell r="E238">
            <v>6031719</v>
          </cell>
          <cell r="F238">
            <v>6457361</v>
          </cell>
          <cell r="G238">
            <v>425642</v>
          </cell>
          <cell r="H238">
            <v>39809.345399999998</v>
          </cell>
          <cell r="I238">
            <v>42618.582599999994</v>
          </cell>
          <cell r="J238">
            <v>2809.2371999999959</v>
          </cell>
          <cell r="K238">
            <v>0</v>
          </cell>
          <cell r="L238">
            <v>0</v>
          </cell>
          <cell r="M238">
            <v>0</v>
          </cell>
          <cell r="N238">
            <v>39809.345399999998</v>
          </cell>
          <cell r="O238">
            <v>42618.582599999994</v>
          </cell>
          <cell r="P238">
            <v>2809.2371999999959</v>
          </cell>
        </row>
        <row r="239">
          <cell r="A239" t="str">
            <v>SUGAR HILL</v>
          </cell>
          <cell r="B239">
            <v>318705</v>
          </cell>
          <cell r="C239">
            <v>349574</v>
          </cell>
          <cell r="D239">
            <v>30869</v>
          </cell>
          <cell r="E239">
            <v>66461268.096851267</v>
          </cell>
          <cell r="F239">
            <v>78041465.314004704</v>
          </cell>
          <cell r="G239">
            <v>11580197.217153437</v>
          </cell>
          <cell r="H239">
            <v>438644.36943921837</v>
          </cell>
          <cell r="I239">
            <v>515073.67107243103</v>
          </cell>
          <cell r="J239">
            <v>76429.301633212657</v>
          </cell>
          <cell r="K239">
            <v>0</v>
          </cell>
          <cell r="L239">
            <v>0</v>
          </cell>
          <cell r="M239">
            <v>0</v>
          </cell>
          <cell r="N239">
            <v>119939.36943921837</v>
          </cell>
          <cell r="O239">
            <v>165499.67107243103</v>
          </cell>
          <cell r="P239">
            <v>45560.301633212657</v>
          </cell>
        </row>
        <row r="240">
          <cell r="A240" t="str">
            <v>SULLIVAN</v>
          </cell>
          <cell r="B240">
            <v>518293</v>
          </cell>
          <cell r="C240">
            <v>482048</v>
          </cell>
          <cell r="D240">
            <v>-36245</v>
          </cell>
          <cell r="E240">
            <v>22726850.79008764</v>
          </cell>
          <cell r="F240">
            <v>24608579.438156702</v>
          </cell>
          <cell r="G240">
            <v>1881728.6480690613</v>
          </cell>
          <cell r="H240">
            <v>149997.21521457843</v>
          </cell>
          <cell r="I240">
            <v>162416.62429183425</v>
          </cell>
          <cell r="J240">
            <v>12419.409077255812</v>
          </cell>
          <cell r="K240">
            <v>368295.78478542157</v>
          </cell>
          <cell r="L240">
            <v>319631.37570816575</v>
          </cell>
          <cell r="M240">
            <v>-48664.409077255812</v>
          </cell>
          <cell r="N240">
            <v>0</v>
          </cell>
          <cell r="O240">
            <v>0</v>
          </cell>
          <cell r="P240">
            <v>0</v>
          </cell>
        </row>
        <row r="241">
          <cell r="A241" t="str">
            <v>SUNAPEE</v>
          </cell>
          <cell r="B241">
            <v>2235660</v>
          </cell>
          <cell r="C241">
            <v>2378778</v>
          </cell>
          <cell r="D241">
            <v>143118</v>
          </cell>
          <cell r="E241">
            <v>417169550.72197789</v>
          </cell>
          <cell r="F241">
            <v>468014723.48395002</v>
          </cell>
          <cell r="G241">
            <v>50845172.761972129</v>
          </cell>
          <cell r="H241">
            <v>2753319.034765054</v>
          </cell>
          <cell r="I241">
            <v>3088897.1749940701</v>
          </cell>
          <cell r="J241">
            <v>335578.14022901608</v>
          </cell>
          <cell r="K241">
            <v>0</v>
          </cell>
          <cell r="L241">
            <v>0</v>
          </cell>
          <cell r="M241">
            <v>0</v>
          </cell>
          <cell r="N241">
            <v>517659.03476505354</v>
          </cell>
          <cell r="O241">
            <v>710119.17499407008</v>
          </cell>
          <cell r="P241">
            <v>192460.14022901654</v>
          </cell>
        </row>
        <row r="242">
          <cell r="A242" t="str">
            <v>SURRY</v>
          </cell>
          <cell r="B242">
            <v>442623</v>
          </cell>
          <cell r="C242">
            <v>418606</v>
          </cell>
          <cell r="D242">
            <v>-24017</v>
          </cell>
          <cell r="E242">
            <v>47072326.750751227</v>
          </cell>
          <cell r="F242">
            <v>43212432.762654699</v>
          </cell>
          <cell r="G242">
            <v>-3859893.9880965278</v>
          </cell>
          <cell r="H242">
            <v>310677.3565549581</v>
          </cell>
          <cell r="I242">
            <v>285202.05623352097</v>
          </cell>
          <cell r="J242">
            <v>-25475.300321437127</v>
          </cell>
          <cell r="K242">
            <v>131945.6434450419</v>
          </cell>
          <cell r="L242">
            <v>133403.94376647903</v>
          </cell>
          <cell r="M242">
            <v>1458.3003214371274</v>
          </cell>
          <cell r="N242">
            <v>0</v>
          </cell>
          <cell r="O242">
            <v>0</v>
          </cell>
          <cell r="P242">
            <v>0</v>
          </cell>
        </row>
        <row r="243">
          <cell r="A243" t="str">
            <v>SUTTON</v>
          </cell>
          <cell r="B243">
            <v>1129248</v>
          </cell>
          <cell r="C243">
            <v>1074075</v>
          </cell>
          <cell r="D243">
            <v>-55173</v>
          </cell>
          <cell r="E243">
            <v>97936922.227097452</v>
          </cell>
          <cell r="F243">
            <v>117183880.974161</v>
          </cell>
          <cell r="G243">
            <v>19246958.747063547</v>
          </cell>
          <cell r="H243">
            <v>646383.68669884314</v>
          </cell>
          <cell r="I243">
            <v>773413.61442946258</v>
          </cell>
          <cell r="J243">
            <v>127029.92773061944</v>
          </cell>
          <cell r="K243">
            <v>482864.31330115686</v>
          </cell>
          <cell r="L243">
            <v>300661.38557053742</v>
          </cell>
          <cell r="M243">
            <v>-182202.92773061944</v>
          </cell>
          <cell r="N243">
            <v>0</v>
          </cell>
          <cell r="O243">
            <v>0</v>
          </cell>
          <cell r="P243">
            <v>0</v>
          </cell>
        </row>
        <row r="244">
          <cell r="A244" t="str">
            <v>SWANZEY</v>
          </cell>
          <cell r="B244">
            <v>5529930</v>
          </cell>
          <cell r="C244">
            <v>5463414</v>
          </cell>
          <cell r="D244">
            <v>-66516</v>
          </cell>
          <cell r="E244">
            <v>283836450.71222025</v>
          </cell>
          <cell r="F244">
            <v>302334592.53786498</v>
          </cell>
          <cell r="G244">
            <v>18498141.825644732</v>
          </cell>
          <cell r="H244">
            <v>1873320.5747006536</v>
          </cell>
          <cell r="I244">
            <v>1995408.3107499087</v>
          </cell>
          <cell r="J244">
            <v>122087.73604925512</v>
          </cell>
          <cell r="K244">
            <v>3656609.4252993464</v>
          </cell>
          <cell r="L244">
            <v>3468005.6892500911</v>
          </cell>
          <cell r="M244">
            <v>-188603.73604925536</v>
          </cell>
          <cell r="N244">
            <v>0</v>
          </cell>
          <cell r="O244">
            <v>0</v>
          </cell>
          <cell r="P244">
            <v>0</v>
          </cell>
        </row>
        <row r="245">
          <cell r="A245" t="str">
            <v>TAMWORTH</v>
          </cell>
          <cell r="B245">
            <v>1934818</v>
          </cell>
          <cell r="C245">
            <v>1916031</v>
          </cell>
          <cell r="D245">
            <v>-18787</v>
          </cell>
          <cell r="E245">
            <v>161374490.55249369</v>
          </cell>
          <cell r="F245">
            <v>173002648.024968</v>
          </cell>
          <cell r="G245">
            <v>11628157.472474307</v>
          </cell>
          <cell r="H245">
            <v>1065071.6376464583</v>
          </cell>
          <cell r="I245">
            <v>1141817.4769647887</v>
          </cell>
          <cell r="J245">
            <v>76745.8393183304</v>
          </cell>
          <cell r="K245">
            <v>869746.36235354166</v>
          </cell>
          <cell r="L245">
            <v>774213.52303521126</v>
          </cell>
          <cell r="M245">
            <v>-95532.8393183304</v>
          </cell>
          <cell r="N245">
            <v>0</v>
          </cell>
          <cell r="O245">
            <v>0</v>
          </cell>
          <cell r="P245">
            <v>0</v>
          </cell>
        </row>
        <row r="246">
          <cell r="A246" t="str">
            <v>TEMPLE</v>
          </cell>
          <cell r="B246">
            <v>1042814</v>
          </cell>
          <cell r="C246">
            <v>1014706</v>
          </cell>
          <cell r="D246">
            <v>-28108</v>
          </cell>
          <cell r="E246">
            <v>67039676.45196563</v>
          </cell>
          <cell r="F246">
            <v>81355504.166926697</v>
          </cell>
          <cell r="G246">
            <v>14315827.714961067</v>
          </cell>
          <cell r="H246">
            <v>442461.86458297318</v>
          </cell>
          <cell r="I246">
            <v>536946.32750171609</v>
          </cell>
          <cell r="J246">
            <v>94484.462918742909</v>
          </cell>
          <cell r="K246">
            <v>600352.13541702693</v>
          </cell>
          <cell r="L246">
            <v>477759.67249828391</v>
          </cell>
          <cell r="M246">
            <v>-122592.46291874303</v>
          </cell>
          <cell r="N246">
            <v>0</v>
          </cell>
          <cell r="O246">
            <v>0</v>
          </cell>
          <cell r="P246">
            <v>0</v>
          </cell>
        </row>
        <row r="247">
          <cell r="A247" t="str">
            <v>THOM. &amp; MES. PURCH.</v>
          </cell>
          <cell r="D247">
            <v>0</v>
          </cell>
          <cell r="E247">
            <v>3176221.8934911238</v>
          </cell>
          <cell r="F247">
            <v>3876409.9751191698</v>
          </cell>
          <cell r="G247">
            <v>700188.081628046</v>
          </cell>
          <cell r="H247">
            <v>20963.064497041418</v>
          </cell>
          <cell r="I247">
            <v>25584.305835786519</v>
          </cell>
          <cell r="J247">
            <v>4621.2413387451015</v>
          </cell>
          <cell r="K247">
            <v>0</v>
          </cell>
          <cell r="L247">
            <v>0</v>
          </cell>
          <cell r="M247">
            <v>0</v>
          </cell>
          <cell r="N247">
            <v>20963.064497041414</v>
          </cell>
          <cell r="O247">
            <v>25584.305835786519</v>
          </cell>
          <cell r="P247">
            <v>4621.2413387451052</v>
          </cell>
        </row>
        <row r="248">
          <cell r="A248" t="str">
            <v>THORNTON</v>
          </cell>
          <cell r="B248">
            <v>1399540</v>
          </cell>
          <cell r="C248">
            <v>1397393</v>
          </cell>
          <cell r="D248">
            <v>-2147</v>
          </cell>
          <cell r="E248">
            <v>127619528.96330275</v>
          </cell>
          <cell r="F248">
            <v>140912660.437511</v>
          </cell>
          <cell r="G248">
            <v>13293131.474208251</v>
          </cell>
          <cell r="H248">
            <v>842288.89115779812</v>
          </cell>
          <cell r="I248">
            <v>930023.55888757249</v>
          </cell>
          <cell r="J248">
            <v>87734.667729774374</v>
          </cell>
          <cell r="K248">
            <v>557251.108842202</v>
          </cell>
          <cell r="L248">
            <v>467369.44111242751</v>
          </cell>
          <cell r="M248">
            <v>-89881.66772977449</v>
          </cell>
          <cell r="N248">
            <v>0</v>
          </cell>
          <cell r="O248">
            <v>0</v>
          </cell>
          <cell r="P248">
            <v>0</v>
          </cell>
        </row>
        <row r="249">
          <cell r="A249" t="str">
            <v>TILTON</v>
          </cell>
          <cell r="B249">
            <v>2535624</v>
          </cell>
          <cell r="C249">
            <v>2562704</v>
          </cell>
          <cell r="D249">
            <v>27080</v>
          </cell>
          <cell r="E249">
            <v>240802422.34517351</v>
          </cell>
          <cell r="F249">
            <v>253143884.33511901</v>
          </cell>
          <cell r="G249">
            <v>12341461.989945501</v>
          </cell>
          <cell r="H249">
            <v>1589295.9874781452</v>
          </cell>
          <cell r="I249">
            <v>1670749.6366117855</v>
          </cell>
          <cell r="J249">
            <v>81453.649133640341</v>
          </cell>
          <cell r="K249">
            <v>946328.01252185483</v>
          </cell>
          <cell r="L249">
            <v>891954.36338821449</v>
          </cell>
          <cell r="M249">
            <v>-54373.649133640341</v>
          </cell>
          <cell r="N249">
            <v>0</v>
          </cell>
          <cell r="O249">
            <v>0</v>
          </cell>
          <cell r="P249">
            <v>0</v>
          </cell>
        </row>
        <row r="250">
          <cell r="A250" t="str">
            <v>TROY</v>
          </cell>
          <cell r="B250">
            <v>1719482</v>
          </cell>
          <cell r="C250">
            <v>1816143</v>
          </cell>
          <cell r="D250">
            <v>96661</v>
          </cell>
          <cell r="E250">
            <v>65248861.551512577</v>
          </cell>
          <cell r="F250">
            <v>74438993.018691599</v>
          </cell>
          <cell r="G250">
            <v>9190131.4671790227</v>
          </cell>
          <cell r="H250">
            <v>430642.486239983</v>
          </cell>
          <cell r="I250">
            <v>491297.35392336454</v>
          </cell>
          <cell r="J250">
            <v>60654.867683381541</v>
          </cell>
          <cell r="K250">
            <v>1288839.513760017</v>
          </cell>
          <cell r="L250">
            <v>1324845.6460766355</v>
          </cell>
          <cell r="M250">
            <v>36006.132316618459</v>
          </cell>
          <cell r="N250">
            <v>0</v>
          </cell>
          <cell r="O250">
            <v>0</v>
          </cell>
          <cell r="P250">
            <v>0</v>
          </cell>
        </row>
        <row r="251">
          <cell r="A251" t="str">
            <v>TUFTONBORO</v>
          </cell>
          <cell r="B251">
            <v>1408484</v>
          </cell>
          <cell r="C251">
            <v>1417885</v>
          </cell>
          <cell r="D251">
            <v>9401</v>
          </cell>
          <cell r="E251">
            <v>368194784.61516041</v>
          </cell>
          <cell r="F251">
            <v>438773183.94360203</v>
          </cell>
          <cell r="G251">
            <v>70578399.32844162</v>
          </cell>
          <cell r="H251">
            <v>2430085.5784600587</v>
          </cell>
          <cell r="I251">
            <v>2895903.0140277734</v>
          </cell>
          <cell r="J251">
            <v>465817.43556771474</v>
          </cell>
          <cell r="K251">
            <v>0</v>
          </cell>
          <cell r="L251">
            <v>0</v>
          </cell>
          <cell r="M251">
            <v>0</v>
          </cell>
          <cell r="N251">
            <v>1021601.5784600587</v>
          </cell>
          <cell r="O251">
            <v>1478018.0140277734</v>
          </cell>
          <cell r="P251">
            <v>456416.43556771474</v>
          </cell>
        </row>
        <row r="252">
          <cell r="A252" t="str">
            <v>UNITY</v>
          </cell>
          <cell r="B252">
            <v>812867</v>
          </cell>
          <cell r="C252">
            <v>801245</v>
          </cell>
          <cell r="D252">
            <v>-11622</v>
          </cell>
          <cell r="E252">
            <v>53239103.41398187</v>
          </cell>
          <cell r="F252">
            <v>63183896.345531002</v>
          </cell>
          <cell r="G252">
            <v>9944792.9315491319</v>
          </cell>
          <cell r="H252">
            <v>351378.08253228036</v>
          </cell>
          <cell r="I252">
            <v>417013.71588050463</v>
          </cell>
          <cell r="J252">
            <v>65635.633348224277</v>
          </cell>
          <cell r="K252">
            <v>461488.9174677197</v>
          </cell>
          <cell r="L252">
            <v>384231.28411949537</v>
          </cell>
          <cell r="M252">
            <v>-77257.633348224335</v>
          </cell>
          <cell r="N252">
            <v>0</v>
          </cell>
          <cell r="O252">
            <v>0</v>
          </cell>
          <cell r="P252">
            <v>0</v>
          </cell>
        </row>
        <row r="253">
          <cell r="A253" t="str">
            <v>WAKEFIELD</v>
          </cell>
          <cell r="B253">
            <v>3465180</v>
          </cell>
          <cell r="C253">
            <v>3486843</v>
          </cell>
          <cell r="D253">
            <v>21663</v>
          </cell>
          <cell r="E253">
            <v>333938232.47422683</v>
          </cell>
          <cell r="F253">
            <v>395609419.86747003</v>
          </cell>
          <cell r="G253">
            <v>61671187.393243194</v>
          </cell>
          <cell r="H253">
            <v>2203992.3343298971</v>
          </cell>
          <cell r="I253">
            <v>2611022.1711253016</v>
          </cell>
          <cell r="J253">
            <v>407029.83679540455</v>
          </cell>
          <cell r="K253">
            <v>1261187.6656701029</v>
          </cell>
          <cell r="L253">
            <v>875820.82887469837</v>
          </cell>
          <cell r="M253">
            <v>-385366.83679540455</v>
          </cell>
          <cell r="N253">
            <v>0</v>
          </cell>
          <cell r="O253">
            <v>0</v>
          </cell>
          <cell r="P253">
            <v>0</v>
          </cell>
        </row>
        <row r="254">
          <cell r="A254" t="str">
            <v>WALPOLE</v>
          </cell>
          <cell r="B254">
            <v>2529249</v>
          </cell>
          <cell r="C254">
            <v>2643843</v>
          </cell>
          <cell r="D254">
            <v>114594</v>
          </cell>
          <cell r="E254">
            <v>215165630.05992508</v>
          </cell>
          <cell r="F254">
            <v>238224405.16201299</v>
          </cell>
          <cell r="G254">
            <v>23058775.102087915</v>
          </cell>
          <cell r="H254">
            <v>1420093.1583955055</v>
          </cell>
          <cell r="I254">
            <v>1572281.0740692855</v>
          </cell>
          <cell r="J254">
            <v>152187.91567378002</v>
          </cell>
          <cell r="K254">
            <v>1109155.8416044945</v>
          </cell>
          <cell r="L254">
            <v>1071561.9259307145</v>
          </cell>
          <cell r="M254">
            <v>-37593.915673780022</v>
          </cell>
          <cell r="N254">
            <v>0</v>
          </cell>
          <cell r="O254">
            <v>0</v>
          </cell>
          <cell r="P254">
            <v>0</v>
          </cell>
        </row>
        <row r="255">
          <cell r="A255" t="str">
            <v>WARNER</v>
          </cell>
          <cell r="B255">
            <v>2030559</v>
          </cell>
          <cell r="C255">
            <v>2004459</v>
          </cell>
          <cell r="D255">
            <v>-26100</v>
          </cell>
          <cell r="E255">
            <v>124251188.87249857</v>
          </cell>
          <cell r="F255">
            <v>140820809.47668201</v>
          </cell>
          <cell r="G255">
            <v>16569620.604183435</v>
          </cell>
          <cell r="H255">
            <v>820057.84655849054</v>
          </cell>
          <cell r="I255">
            <v>929417.34254610119</v>
          </cell>
          <cell r="J255">
            <v>109359.49598761066</v>
          </cell>
          <cell r="K255">
            <v>1210501.1534415095</v>
          </cell>
          <cell r="L255">
            <v>1075041.6574538988</v>
          </cell>
          <cell r="M255">
            <v>-135459.49598761066</v>
          </cell>
          <cell r="N255">
            <v>0</v>
          </cell>
          <cell r="O255">
            <v>0</v>
          </cell>
          <cell r="P255">
            <v>0</v>
          </cell>
        </row>
        <row r="256">
          <cell r="A256" t="str">
            <v>WARREN</v>
          </cell>
          <cell r="B256">
            <v>794615</v>
          </cell>
          <cell r="C256">
            <v>784960</v>
          </cell>
          <cell r="D256">
            <v>-9655</v>
          </cell>
          <cell r="E256">
            <v>29970065.010660239</v>
          </cell>
          <cell r="F256">
            <v>35527729.1063338</v>
          </cell>
          <cell r="G256">
            <v>5557664.0956735611</v>
          </cell>
          <cell r="H256">
            <v>197802.42907035758</v>
          </cell>
          <cell r="I256">
            <v>234483.01210180306</v>
          </cell>
          <cell r="J256">
            <v>36680.58303144548</v>
          </cell>
          <cell r="K256">
            <v>596812.57092964242</v>
          </cell>
          <cell r="L256">
            <v>550476.98789819691</v>
          </cell>
          <cell r="M256">
            <v>-46335.583031445509</v>
          </cell>
          <cell r="N256">
            <v>0</v>
          </cell>
          <cell r="O256">
            <v>0</v>
          </cell>
          <cell r="P256">
            <v>0</v>
          </cell>
        </row>
        <row r="257">
          <cell r="A257" t="str">
            <v>WASHINGTON</v>
          </cell>
          <cell r="B257">
            <v>680413</v>
          </cell>
          <cell r="C257">
            <v>665550</v>
          </cell>
          <cell r="D257">
            <v>-14863</v>
          </cell>
          <cell r="E257">
            <v>86858295.160173893</v>
          </cell>
          <cell r="F257">
            <v>92237860.148890704</v>
          </cell>
          <cell r="G257">
            <v>5379564.9887168109</v>
          </cell>
          <cell r="H257">
            <v>573264.74805714772</v>
          </cell>
          <cell r="I257">
            <v>608769.87698267866</v>
          </cell>
          <cell r="J257">
            <v>35505.128925530938</v>
          </cell>
          <cell r="K257">
            <v>107148.2519428524</v>
          </cell>
          <cell r="L257">
            <v>56780.123017321341</v>
          </cell>
          <cell r="M257">
            <v>-50368.128925531055</v>
          </cell>
          <cell r="N257">
            <v>0</v>
          </cell>
          <cell r="O257">
            <v>0</v>
          </cell>
          <cell r="P257">
            <v>0</v>
          </cell>
        </row>
        <row r="258">
          <cell r="A258" t="str">
            <v>WATERVILLE V.</v>
          </cell>
          <cell r="B258">
            <v>161062</v>
          </cell>
          <cell r="C258">
            <v>165028</v>
          </cell>
          <cell r="D258">
            <v>3966</v>
          </cell>
          <cell r="E258">
            <v>164737340.01085776</v>
          </cell>
          <cell r="F258">
            <v>195129621.30069101</v>
          </cell>
          <cell r="G258">
            <v>30392281.289833248</v>
          </cell>
          <cell r="H258">
            <v>1087266.4440716612</v>
          </cell>
          <cell r="I258">
            <v>1287855.5005845607</v>
          </cell>
          <cell r="J258">
            <v>200589.05651289946</v>
          </cell>
          <cell r="K258">
            <v>0</v>
          </cell>
          <cell r="L258">
            <v>0</v>
          </cell>
          <cell r="M258">
            <v>0</v>
          </cell>
          <cell r="N258">
            <v>926204.44407166122</v>
          </cell>
          <cell r="O258">
            <v>1122827.5005845607</v>
          </cell>
          <cell r="P258">
            <v>196623.05651289946</v>
          </cell>
        </row>
        <row r="259">
          <cell r="A259" t="str">
            <v>WEARE</v>
          </cell>
          <cell r="B259">
            <v>7055020</v>
          </cell>
          <cell r="C259">
            <v>7056435</v>
          </cell>
          <cell r="D259">
            <v>1415</v>
          </cell>
          <cell r="E259">
            <v>331562896.26180255</v>
          </cell>
          <cell r="F259">
            <v>378688914.66807503</v>
          </cell>
          <cell r="G259">
            <v>47126018.406272471</v>
          </cell>
          <cell r="H259">
            <v>2188315.115327897</v>
          </cell>
          <cell r="I259">
            <v>2499346.8368092952</v>
          </cell>
          <cell r="J259">
            <v>311031.72148139821</v>
          </cell>
          <cell r="K259">
            <v>4866704.8846721034</v>
          </cell>
          <cell r="L259">
            <v>4557088.1631907048</v>
          </cell>
          <cell r="M259">
            <v>-309616.72148139868</v>
          </cell>
          <cell r="N259">
            <v>0</v>
          </cell>
          <cell r="O259">
            <v>0</v>
          </cell>
          <cell r="P259">
            <v>0</v>
          </cell>
        </row>
        <row r="260">
          <cell r="A260" t="str">
            <v>WEBSTER</v>
          </cell>
          <cell r="B260">
            <v>1048227</v>
          </cell>
          <cell r="C260">
            <v>1106425</v>
          </cell>
          <cell r="D260">
            <v>58198</v>
          </cell>
          <cell r="E260">
            <v>77594743.538641676</v>
          </cell>
          <cell r="F260">
            <v>81462803.5001802</v>
          </cell>
          <cell r="G260">
            <v>3868059.9615385234</v>
          </cell>
          <cell r="H260">
            <v>512125.30735503504</v>
          </cell>
          <cell r="I260">
            <v>537654.50310118927</v>
          </cell>
          <cell r="J260">
            <v>25529.195746154233</v>
          </cell>
          <cell r="K260">
            <v>536101.69264496502</v>
          </cell>
          <cell r="L260">
            <v>568770.49689881073</v>
          </cell>
          <cell r="M260">
            <v>32668.804253845708</v>
          </cell>
          <cell r="N260">
            <v>0</v>
          </cell>
          <cell r="O260">
            <v>0</v>
          </cell>
          <cell r="P260">
            <v>0</v>
          </cell>
        </row>
        <row r="261">
          <cell r="A261" t="str">
            <v>WENTWORTH</v>
          </cell>
          <cell r="B261">
            <v>888230</v>
          </cell>
          <cell r="C261">
            <v>875186</v>
          </cell>
          <cell r="D261">
            <v>-13044</v>
          </cell>
          <cell r="E261">
            <v>35558892.833774693</v>
          </cell>
          <cell r="F261">
            <v>39600916.720129304</v>
          </cell>
          <cell r="G261">
            <v>4042023.8863546103</v>
          </cell>
          <cell r="H261">
            <v>234688.69270291299</v>
          </cell>
          <cell r="I261">
            <v>261366.05035285337</v>
          </cell>
          <cell r="J261">
            <v>26677.357649940386</v>
          </cell>
          <cell r="K261">
            <v>653541.30729708704</v>
          </cell>
          <cell r="L261">
            <v>613819.94964714663</v>
          </cell>
          <cell r="M261">
            <v>-39721.357649940415</v>
          </cell>
          <cell r="N261">
            <v>0</v>
          </cell>
          <cell r="O261">
            <v>0</v>
          </cell>
          <cell r="P261">
            <v>0</v>
          </cell>
        </row>
        <row r="262">
          <cell r="A262" t="str">
            <v>WENTWORTH LOCATION</v>
          </cell>
          <cell r="B262">
            <v>20500</v>
          </cell>
          <cell r="C262">
            <v>32715</v>
          </cell>
          <cell r="D262">
            <v>12215</v>
          </cell>
          <cell r="E262">
            <v>5910417.2446808508</v>
          </cell>
          <cell r="F262">
            <v>6090212.4451718498</v>
          </cell>
          <cell r="G262">
            <v>179795.20049099904</v>
          </cell>
          <cell r="H262">
            <v>39008.753814893615</v>
          </cell>
          <cell r="I262">
            <v>40195.402138134203</v>
          </cell>
          <cell r="J262">
            <v>1186.6483232405881</v>
          </cell>
          <cell r="K262">
            <v>0</v>
          </cell>
          <cell r="L262">
            <v>0</v>
          </cell>
          <cell r="M262">
            <v>0</v>
          </cell>
          <cell r="N262">
            <v>18508.753814893607</v>
          </cell>
          <cell r="O262">
            <v>7480.4021381342027</v>
          </cell>
          <cell r="P262">
            <v>-11028.351676759405</v>
          </cell>
        </row>
        <row r="263">
          <cell r="A263" t="str">
            <v>WESTMORELAND</v>
          </cell>
          <cell r="B263">
            <v>1100148</v>
          </cell>
          <cell r="C263">
            <v>1145722</v>
          </cell>
          <cell r="D263">
            <v>45574</v>
          </cell>
          <cell r="E263">
            <v>90792881.569226936</v>
          </cell>
          <cell r="F263">
            <v>102077949.015452</v>
          </cell>
          <cell r="G263">
            <v>11285067.446225062</v>
          </cell>
          <cell r="H263">
            <v>599233.01835689775</v>
          </cell>
          <cell r="I263">
            <v>673714.46350198321</v>
          </cell>
          <cell r="J263">
            <v>74481.445145085454</v>
          </cell>
          <cell r="K263">
            <v>500914.98164310225</v>
          </cell>
          <cell r="L263">
            <v>472007.53649801679</v>
          </cell>
          <cell r="M263">
            <v>-28907.445145085454</v>
          </cell>
          <cell r="N263">
            <v>0</v>
          </cell>
          <cell r="O263">
            <v>0</v>
          </cell>
          <cell r="P263">
            <v>0</v>
          </cell>
        </row>
        <row r="264">
          <cell r="A264" t="str">
            <v>WHITEFIELD</v>
          </cell>
          <cell r="B264">
            <v>1787469</v>
          </cell>
          <cell r="C264">
            <v>1835803</v>
          </cell>
          <cell r="D264">
            <v>48334</v>
          </cell>
          <cell r="E264">
            <v>91513300.113327041</v>
          </cell>
          <cell r="F264">
            <v>97119705.254195198</v>
          </cell>
          <cell r="G264">
            <v>5606405.1408681571</v>
          </cell>
          <cell r="H264">
            <v>603987.78074795846</v>
          </cell>
          <cell r="I264">
            <v>640990.05467768828</v>
          </cell>
          <cell r="J264">
            <v>37002.273929729825</v>
          </cell>
          <cell r="K264">
            <v>1183481.2192520415</v>
          </cell>
          <cell r="L264">
            <v>1194812.9453223117</v>
          </cell>
          <cell r="M264">
            <v>11331.726070270175</v>
          </cell>
          <cell r="N264">
            <v>0</v>
          </cell>
          <cell r="O264">
            <v>0</v>
          </cell>
          <cell r="P264">
            <v>0</v>
          </cell>
        </row>
        <row r="265">
          <cell r="A265" t="str">
            <v>WILMOT</v>
          </cell>
          <cell r="B265">
            <v>817935</v>
          </cell>
          <cell r="C265">
            <v>840435</v>
          </cell>
          <cell r="D265">
            <v>22500</v>
          </cell>
          <cell r="E265">
            <v>75311621.570938513</v>
          </cell>
          <cell r="F265">
            <v>79818945.690647498</v>
          </cell>
          <cell r="G265">
            <v>4507324.1197089851</v>
          </cell>
          <cell r="H265">
            <v>497056.70236819418</v>
          </cell>
          <cell r="I265">
            <v>526805.04155827349</v>
          </cell>
          <cell r="J265">
            <v>29748.339190079307</v>
          </cell>
          <cell r="K265">
            <v>320878.29763180582</v>
          </cell>
          <cell r="L265">
            <v>313629.95844172651</v>
          </cell>
          <cell r="M265">
            <v>-7248.3391900793067</v>
          </cell>
          <cell r="N265">
            <v>0</v>
          </cell>
          <cell r="O265">
            <v>0</v>
          </cell>
          <cell r="P265">
            <v>0</v>
          </cell>
        </row>
        <row r="266">
          <cell r="A266" t="str">
            <v>WILTON</v>
          </cell>
          <cell r="B266">
            <v>2506083</v>
          </cell>
          <cell r="C266">
            <v>2411602</v>
          </cell>
          <cell r="D266">
            <v>-94481</v>
          </cell>
          <cell r="E266">
            <v>192598944.55750489</v>
          </cell>
          <cell r="F266">
            <v>224178564.26305601</v>
          </cell>
          <cell r="G266">
            <v>31579619.705551118</v>
          </cell>
          <cell r="H266">
            <v>1271153.0340795324</v>
          </cell>
          <cell r="I266">
            <v>1479578.5241361696</v>
          </cell>
          <cell r="J266">
            <v>208425.49005663721</v>
          </cell>
          <cell r="K266">
            <v>1234929.9659204679</v>
          </cell>
          <cell r="L266">
            <v>932023.47586383042</v>
          </cell>
          <cell r="M266">
            <v>-302906.49005663744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>WINCHESTER</v>
          </cell>
          <cell r="B267">
            <v>3982073</v>
          </cell>
          <cell r="C267">
            <v>3946807</v>
          </cell>
          <cell r="D267">
            <v>-35266</v>
          </cell>
          <cell r="E267">
            <v>132585202.85684009</v>
          </cell>
          <cell r="F267">
            <v>145803429.721861</v>
          </cell>
          <cell r="G267">
            <v>13218226.865020916</v>
          </cell>
          <cell r="H267">
            <v>875062.33885514457</v>
          </cell>
          <cell r="I267">
            <v>962302.63616428257</v>
          </cell>
          <cell r="J267">
            <v>87240.297309137997</v>
          </cell>
          <cell r="K267">
            <v>3107010.6611448554</v>
          </cell>
          <cell r="L267">
            <v>2984504.3638357176</v>
          </cell>
          <cell r="M267">
            <v>-122506.29730913788</v>
          </cell>
          <cell r="N267">
            <v>0</v>
          </cell>
          <cell r="O267">
            <v>0</v>
          </cell>
          <cell r="P267">
            <v>0</v>
          </cell>
        </row>
        <row r="268">
          <cell r="A268" t="str">
            <v>WINDHAM</v>
          </cell>
          <cell r="B268">
            <v>8451664</v>
          </cell>
          <cell r="C268">
            <v>8570180</v>
          </cell>
          <cell r="D268">
            <v>118516</v>
          </cell>
          <cell r="E268">
            <v>901824710.6849817</v>
          </cell>
          <cell r="F268">
            <v>1071402479.65527</v>
          </cell>
          <cell r="G268">
            <v>169577768.97028828</v>
          </cell>
          <cell r="H268">
            <v>5952043.0905208793</v>
          </cell>
          <cell r="I268">
            <v>7071256.3657247806</v>
          </cell>
          <cell r="J268">
            <v>1119213.2752039013</v>
          </cell>
          <cell r="K268">
            <v>2499620.9094791207</v>
          </cell>
          <cell r="L268">
            <v>1498923.6342752194</v>
          </cell>
          <cell r="M268">
            <v>-1000697.2752039013</v>
          </cell>
          <cell r="N268">
            <v>0</v>
          </cell>
          <cell r="O268">
            <v>0</v>
          </cell>
          <cell r="P268">
            <v>0</v>
          </cell>
        </row>
        <row r="269">
          <cell r="A269" t="str">
            <v>WINDSOR</v>
          </cell>
          <cell r="B269">
            <v>92633</v>
          </cell>
          <cell r="C269">
            <v>105342</v>
          </cell>
          <cell r="D269">
            <v>12709</v>
          </cell>
          <cell r="E269">
            <v>9348154.8714596909</v>
          </cell>
          <cell r="F269">
            <v>15989939.1985019</v>
          </cell>
          <cell r="G269">
            <v>6641784.327042209</v>
          </cell>
          <cell r="H269">
            <v>61697.822151633962</v>
          </cell>
          <cell r="I269">
            <v>105533.59871011252</v>
          </cell>
          <cell r="J269">
            <v>43835.776558478559</v>
          </cell>
          <cell r="K269">
            <v>30935.177848366046</v>
          </cell>
          <cell r="L269">
            <v>0</v>
          </cell>
          <cell r="M269">
            <v>-30935.177848366046</v>
          </cell>
          <cell r="N269">
            <v>0</v>
          </cell>
          <cell r="O269">
            <v>191.59871011252108</v>
          </cell>
          <cell r="P269">
            <v>191.59871011252108</v>
          </cell>
        </row>
        <row r="270">
          <cell r="A270" t="str">
            <v>WOLFEBORO</v>
          </cell>
          <cell r="B270">
            <v>4386431</v>
          </cell>
          <cell r="C270">
            <v>4471665</v>
          </cell>
          <cell r="D270">
            <v>85234</v>
          </cell>
          <cell r="E270">
            <v>750097037.34433126</v>
          </cell>
          <cell r="F270">
            <v>821678797.85067904</v>
          </cell>
          <cell r="G270">
            <v>71581760.506347775</v>
          </cell>
          <cell r="H270">
            <v>4950640.4464725861</v>
          </cell>
          <cell r="I270">
            <v>5423080.065814482</v>
          </cell>
          <cell r="J270">
            <v>472439.61934189592</v>
          </cell>
          <cell r="K270">
            <v>0</v>
          </cell>
          <cell r="L270">
            <v>0</v>
          </cell>
          <cell r="M270">
            <v>0</v>
          </cell>
          <cell r="N270">
            <v>564209.44647258613</v>
          </cell>
          <cell r="O270">
            <v>951415.06581448205</v>
          </cell>
          <cell r="P270">
            <v>387205.61934189592</v>
          </cell>
        </row>
        <row r="271">
          <cell r="A271" t="str">
            <v>WOODSTOCK</v>
          </cell>
          <cell r="B271">
            <v>897858</v>
          </cell>
          <cell r="C271">
            <v>936603</v>
          </cell>
          <cell r="D271">
            <v>38745</v>
          </cell>
          <cell r="E271">
            <v>115010415.92436785</v>
          </cell>
          <cell r="F271">
            <v>130114747.75637101</v>
          </cell>
          <cell r="G271">
            <v>15104331.832003161</v>
          </cell>
          <cell r="H271">
            <v>759068.74510082777</v>
          </cell>
          <cell r="I271">
            <v>858757.33519204857</v>
          </cell>
          <cell r="J271">
            <v>99688.590091220802</v>
          </cell>
          <cell r="K271">
            <v>138789.25489917235</v>
          </cell>
          <cell r="L271">
            <v>77845.664807951427</v>
          </cell>
          <cell r="M271">
            <v>-60943.590091220918</v>
          </cell>
          <cell r="N271">
            <v>0</v>
          </cell>
          <cell r="O271">
            <v>0</v>
          </cell>
          <cell r="P271">
            <v>0</v>
          </cell>
        </row>
        <row r="272">
          <cell r="B272">
            <v>881256045</v>
          </cell>
          <cell r="C272">
            <v>896651008</v>
          </cell>
          <cell r="D272">
            <v>15394963</v>
          </cell>
          <cell r="E272">
            <v>73196682063.334457</v>
          </cell>
          <cell r="F272">
            <v>83745624038.291611</v>
          </cell>
          <cell r="G272">
            <v>10548941974.957155</v>
          </cell>
          <cell r="H272">
            <v>483098101.6180076</v>
          </cell>
          <cell r="I272">
            <v>552721118.65272427</v>
          </cell>
          <cell r="J272">
            <v>69623017.034717157</v>
          </cell>
          <cell r="K272">
            <v>427121274.66500413</v>
          </cell>
          <cell r="L272">
            <v>390821311.34998566</v>
          </cell>
          <cell r="M272">
            <v>-36299963.315018691</v>
          </cell>
          <cell r="N272">
            <v>28963331.283011734</v>
          </cell>
          <cell r="O272">
            <v>46891421.769510254</v>
          </cell>
          <cell r="P272">
            <v>17928090.486498538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4ED32-B1EC-496B-88FA-06C4EC88CD2C}">
  <sheetPr>
    <tabColor rgb="FF00B050"/>
  </sheetPr>
  <dimension ref="A1:W269"/>
  <sheetViews>
    <sheetView tabSelected="1" topLeftCell="D1" zoomScaleNormal="100" workbookViewId="0">
      <selection activeCell="D1" sqref="D1"/>
    </sheetView>
  </sheetViews>
  <sheetFormatPr defaultColWidth="11.44140625" defaultRowHeight="13.2" x14ac:dyDescent="0.25"/>
  <cols>
    <col min="1" max="1" width="12.109375" style="2" hidden="1" customWidth="1"/>
    <col min="2" max="2" width="5.109375" style="2" hidden="1" customWidth="1"/>
    <col min="3" max="3" width="7.33203125" style="2" hidden="1" customWidth="1"/>
    <col min="4" max="4" width="7.33203125" style="2" customWidth="1"/>
    <col min="5" max="5" width="8.33203125" style="2" customWidth="1"/>
    <col min="6" max="6" width="23.44140625" style="2" customWidth="1"/>
    <col min="7" max="7" width="14.44140625" style="2" bestFit="1" customWidth="1"/>
    <col min="8" max="8" width="15.109375" style="2" customWidth="1"/>
    <col min="9" max="9" width="19.6640625" style="2" bestFit="1" customWidth="1"/>
    <col min="10" max="10" width="17" style="2" bestFit="1" customWidth="1"/>
    <col min="11" max="11" width="14.33203125" style="2" customWidth="1"/>
    <col min="12" max="12" width="13.33203125" style="2" bestFit="1" customWidth="1"/>
    <col min="13" max="13" width="12.33203125" style="84" customWidth="1"/>
    <col min="14" max="14" width="13.33203125" style="2" bestFit="1" customWidth="1"/>
    <col min="15" max="15" width="13.44140625" style="91" customWidth="1"/>
    <col min="16" max="16" width="13.33203125" style="91" bestFit="1" customWidth="1"/>
    <col min="17" max="17" width="14.44140625" style="2" customWidth="1"/>
    <col min="18" max="18" width="3" style="2" customWidth="1"/>
    <col min="19" max="20" width="13.88671875" style="2" customWidth="1"/>
    <col min="21" max="21" width="13.6640625" style="2" customWidth="1"/>
    <col min="22" max="22" width="14.33203125" style="2" customWidth="1"/>
    <col min="23" max="23" width="14" style="2" bestFit="1" customWidth="1"/>
    <col min="24" max="16384" width="11.44140625" style="2"/>
  </cols>
  <sheetData>
    <row r="1" spans="1:23" ht="17.7" customHeight="1" thickBot="1" x14ac:dyDescent="0.3">
      <c r="A1" s="1"/>
      <c r="B1" s="1"/>
      <c r="C1" s="1"/>
      <c r="D1" s="1"/>
      <c r="M1" s="2"/>
      <c r="O1" s="2"/>
      <c r="P1" s="2"/>
    </row>
    <row r="2" spans="1:23" ht="24.75" customHeight="1" x14ac:dyDescent="0.3">
      <c r="E2" s="94" t="s">
        <v>0</v>
      </c>
      <c r="F2" s="95"/>
      <c r="G2" s="98" t="s">
        <v>1</v>
      </c>
      <c r="H2" s="98"/>
      <c r="I2" s="98"/>
      <c r="J2" s="98"/>
      <c r="K2" s="98"/>
      <c r="L2" s="98"/>
      <c r="M2" s="98"/>
      <c r="N2" s="98"/>
      <c r="O2" s="98"/>
      <c r="P2" s="98"/>
      <c r="Q2" s="99"/>
      <c r="S2" s="100" t="s">
        <v>2</v>
      </c>
      <c r="T2" s="101"/>
      <c r="U2" s="101"/>
      <c r="V2" s="102"/>
    </row>
    <row r="3" spans="1:23" ht="31.5" customHeight="1" x14ac:dyDescent="0.25">
      <c r="E3" s="96"/>
      <c r="F3" s="97"/>
      <c r="G3" s="103" t="s">
        <v>3</v>
      </c>
      <c r="H3" s="103"/>
      <c r="I3" s="104" t="s">
        <v>4</v>
      </c>
      <c r="J3" s="105"/>
      <c r="K3" s="106" t="s">
        <v>5</v>
      </c>
      <c r="L3" s="107"/>
      <c r="M3" s="108" t="s">
        <v>6</v>
      </c>
      <c r="N3" s="109"/>
      <c r="O3" s="110" t="s">
        <v>7</v>
      </c>
      <c r="P3" s="110"/>
      <c r="Q3" s="111" t="s">
        <v>8</v>
      </c>
      <c r="S3" s="114" t="s">
        <v>9</v>
      </c>
      <c r="T3" s="92" t="s">
        <v>272</v>
      </c>
      <c r="U3" s="92" t="s">
        <v>10</v>
      </c>
      <c r="V3" s="93" t="s">
        <v>11</v>
      </c>
    </row>
    <row r="4" spans="1:23" ht="118.8" x14ac:dyDescent="0.25">
      <c r="A4" s="3"/>
      <c r="B4" s="3" t="s">
        <v>12</v>
      </c>
      <c r="E4" s="96"/>
      <c r="F4" s="97"/>
      <c r="G4" s="4" t="s">
        <v>273</v>
      </c>
      <c r="H4" s="5" t="s">
        <v>13</v>
      </c>
      <c r="I4" s="6" t="s">
        <v>14</v>
      </c>
      <c r="J4" s="7" t="s">
        <v>15</v>
      </c>
      <c r="K4" s="8" t="s">
        <v>16</v>
      </c>
      <c r="L4" s="9" t="s">
        <v>17</v>
      </c>
      <c r="M4" s="10" t="s">
        <v>18</v>
      </c>
      <c r="N4" s="11" t="s">
        <v>19</v>
      </c>
      <c r="O4" s="12" t="s">
        <v>20</v>
      </c>
      <c r="P4" s="13" t="s">
        <v>21</v>
      </c>
      <c r="Q4" s="112"/>
      <c r="S4" s="114"/>
      <c r="T4" s="92"/>
      <c r="U4" s="92"/>
      <c r="V4" s="93"/>
    </row>
    <row r="5" spans="1:23" ht="12.75" customHeight="1" x14ac:dyDescent="0.25">
      <c r="E5" s="96"/>
      <c r="F5" s="97"/>
      <c r="G5" s="14" t="s">
        <v>22</v>
      </c>
      <c r="H5" s="15">
        <v>3786.66</v>
      </c>
      <c r="I5" s="16" t="s">
        <v>22</v>
      </c>
      <c r="J5" s="17">
        <v>1893.32</v>
      </c>
      <c r="K5" s="18" t="s">
        <v>22</v>
      </c>
      <c r="L5" s="19">
        <v>2037.11</v>
      </c>
      <c r="M5" s="20" t="s">
        <v>22</v>
      </c>
      <c r="N5" s="21">
        <v>740.87</v>
      </c>
      <c r="O5" s="22" t="s">
        <v>22</v>
      </c>
      <c r="P5" s="23">
        <v>740.87</v>
      </c>
      <c r="Q5" s="113"/>
      <c r="S5" s="114"/>
      <c r="T5" s="92"/>
      <c r="U5" s="92"/>
      <c r="V5" s="93"/>
    </row>
    <row r="6" spans="1:23" s="25" customFormat="1" x14ac:dyDescent="0.25">
      <c r="E6" s="26" t="s">
        <v>23</v>
      </c>
      <c r="F6" s="27" t="s">
        <v>24</v>
      </c>
      <c r="G6" s="28">
        <f>SUM(G8:G253)</f>
        <v>3196.2000000000012</v>
      </c>
      <c r="H6" s="29">
        <f>SUM(H8:H253)</f>
        <v>12102922.690000009</v>
      </c>
      <c r="I6" s="30">
        <f>SUM(I8:I253)</f>
        <v>1591.6000000000004</v>
      </c>
      <c r="J6" s="31">
        <f t="shared" ref="J6:O6" si="0">SUM(J8:J253)</f>
        <v>3013408.0700000017</v>
      </c>
      <c r="K6" s="32">
        <f t="shared" si="0"/>
        <v>197.1</v>
      </c>
      <c r="L6" s="33">
        <f t="shared" si="0"/>
        <v>401514.32999999984</v>
      </c>
      <c r="M6" s="34">
        <f t="shared" si="0"/>
        <v>17.299999999999997</v>
      </c>
      <c r="N6" s="35">
        <f t="shared" si="0"/>
        <v>12817.039999999999</v>
      </c>
      <c r="O6" s="36">
        <f t="shared" si="0"/>
        <v>3.3</v>
      </c>
      <c r="P6" s="37">
        <f>SUM(P8:P253)</f>
        <v>2444.87</v>
      </c>
      <c r="Q6" s="38">
        <f>SUM(Q8:Q253)</f>
        <v>15533106.420000006</v>
      </c>
      <c r="R6" s="2"/>
      <c r="S6" s="39">
        <f>SUM(S8:S252)</f>
        <v>2938541.6400000025</v>
      </c>
      <c r="T6" s="39">
        <f>SUM(T8:T252)</f>
        <v>3044129.8500000015</v>
      </c>
      <c r="U6" s="40">
        <f>SUM(U8:U253)</f>
        <v>4680889.9899999956</v>
      </c>
      <c r="V6" s="38">
        <f>SUM(V8:V253)</f>
        <v>4869544.9399999939</v>
      </c>
      <c r="W6" s="41"/>
    </row>
    <row r="7" spans="1:23" s="25" customFormat="1" x14ac:dyDescent="0.25">
      <c r="E7" s="42"/>
      <c r="H7" s="43"/>
      <c r="I7" s="43"/>
      <c r="J7" s="44"/>
      <c r="K7" s="44"/>
      <c r="L7" s="44"/>
      <c r="M7" s="45"/>
      <c r="N7" s="44"/>
      <c r="O7" s="46"/>
      <c r="Q7" s="47"/>
      <c r="R7" s="2"/>
      <c r="S7" s="48"/>
      <c r="T7" s="49"/>
      <c r="U7" s="24"/>
      <c r="V7" s="50"/>
      <c r="W7" s="41"/>
    </row>
    <row r="8" spans="1:23" s="51" customFormat="1" x14ac:dyDescent="0.25">
      <c r="E8" s="52">
        <v>3</v>
      </c>
      <c r="F8" s="53" t="s">
        <v>25</v>
      </c>
      <c r="G8" s="54">
        <v>2</v>
      </c>
      <c r="H8" s="55">
        <f>ROUND(G8*H$5,2)</f>
        <v>7573.32</v>
      </c>
      <c r="I8" s="55">
        <v>0</v>
      </c>
      <c r="J8" s="55">
        <f>ROUND(I8*J$5,2)</f>
        <v>0</v>
      </c>
      <c r="K8" s="55">
        <v>1</v>
      </c>
      <c r="L8" s="55">
        <f>ROUND(K8*$L$5,2)</f>
        <v>2037.11</v>
      </c>
      <c r="M8" s="55">
        <v>0</v>
      </c>
      <c r="N8" s="55">
        <f>ROUND(M8*$N$5,2)</f>
        <v>0</v>
      </c>
      <c r="O8" s="55">
        <v>0</v>
      </c>
      <c r="P8" s="55">
        <f>ROUND(O8*$P$5,2)</f>
        <v>0</v>
      </c>
      <c r="Q8" s="47">
        <f>SUM(S8:V8)</f>
        <v>9610.42</v>
      </c>
      <c r="R8" s="2"/>
      <c r="S8" s="56">
        <v>1922.08</v>
      </c>
      <c r="T8" s="57">
        <v>1922.08</v>
      </c>
      <c r="U8" s="57">
        <v>2883.13</v>
      </c>
      <c r="V8" s="59">
        <v>2883.13</v>
      </c>
      <c r="W8" s="25"/>
    </row>
    <row r="9" spans="1:23" s="62" customFormat="1" x14ac:dyDescent="0.25">
      <c r="A9" s="51">
        <v>5</v>
      </c>
      <c r="B9" s="51" t="s">
        <v>26</v>
      </c>
      <c r="C9" s="51" t="b">
        <f t="shared" ref="C9:C72" si="1">B9=F9</f>
        <v>1</v>
      </c>
      <c r="D9" s="51"/>
      <c r="E9" s="52">
        <v>5</v>
      </c>
      <c r="F9" s="61" t="s">
        <v>26</v>
      </c>
      <c r="G9" s="54">
        <v>0</v>
      </c>
      <c r="H9" s="55">
        <f t="shared" ref="H9:H72" si="2">ROUND(G9*H$5,2)</f>
        <v>0</v>
      </c>
      <c r="I9" s="55">
        <v>0</v>
      </c>
      <c r="J9" s="55">
        <f t="shared" ref="J9:J72" si="3">ROUND(I9*J$5,2)</f>
        <v>0</v>
      </c>
      <c r="K9" s="55">
        <v>0</v>
      </c>
      <c r="L9" s="55">
        <f t="shared" ref="L9:L72" si="4">ROUND(K9*$L$5,2)</f>
        <v>0</v>
      </c>
      <c r="M9" s="55">
        <v>0</v>
      </c>
      <c r="N9" s="55">
        <f t="shared" ref="N9:N72" si="5">ROUND(M9*$N$5,2)</f>
        <v>0</v>
      </c>
      <c r="O9" s="55">
        <v>0</v>
      </c>
      <c r="P9" s="55">
        <f t="shared" ref="P9:P72" si="6">ROUND(O9*$P$5,2)</f>
        <v>0</v>
      </c>
      <c r="Q9" s="47">
        <f t="shared" ref="Q9:Q72" si="7">SUM(S9:V9)</f>
        <v>0</v>
      </c>
      <c r="R9" s="2"/>
      <c r="S9" s="56">
        <v>0</v>
      </c>
      <c r="T9" s="57">
        <v>0</v>
      </c>
      <c r="U9" s="57">
        <v>0</v>
      </c>
      <c r="V9" s="59">
        <v>0</v>
      </c>
      <c r="W9" s="25"/>
    </row>
    <row r="10" spans="1:23" s="62" customFormat="1" x14ac:dyDescent="0.25">
      <c r="A10" s="51">
        <v>7</v>
      </c>
      <c r="B10" s="51" t="s">
        <v>27</v>
      </c>
      <c r="C10" s="51" t="b">
        <f t="shared" si="1"/>
        <v>1</v>
      </c>
      <c r="D10" s="51"/>
      <c r="E10" s="52">
        <v>7</v>
      </c>
      <c r="F10" s="61" t="s">
        <v>27</v>
      </c>
      <c r="G10" s="54">
        <v>12.4</v>
      </c>
      <c r="H10" s="55">
        <f t="shared" si="2"/>
        <v>46954.58</v>
      </c>
      <c r="I10" s="55">
        <v>7.4</v>
      </c>
      <c r="J10" s="55">
        <f t="shared" si="3"/>
        <v>14010.57</v>
      </c>
      <c r="K10" s="55">
        <v>0.8</v>
      </c>
      <c r="L10" s="55">
        <f t="shared" si="4"/>
        <v>1629.69</v>
      </c>
      <c r="M10" s="55">
        <v>0</v>
      </c>
      <c r="N10" s="55">
        <f t="shared" si="5"/>
        <v>0</v>
      </c>
      <c r="O10" s="55">
        <v>0</v>
      </c>
      <c r="P10" s="55">
        <f t="shared" si="6"/>
        <v>0</v>
      </c>
      <c r="Q10" s="47">
        <f t="shared" si="7"/>
        <v>62594.820000000007</v>
      </c>
      <c r="R10" s="2"/>
      <c r="S10" s="56">
        <v>14010.56</v>
      </c>
      <c r="T10" s="57">
        <v>12146</v>
      </c>
      <c r="U10" s="57">
        <v>18219.13</v>
      </c>
      <c r="V10" s="59">
        <v>18219.13</v>
      </c>
      <c r="W10" s="25"/>
    </row>
    <row r="11" spans="1:23" s="62" customFormat="1" x14ac:dyDescent="0.25">
      <c r="A11" s="51">
        <v>9</v>
      </c>
      <c r="B11" s="51" t="s">
        <v>28</v>
      </c>
      <c r="C11" s="51" t="b">
        <f t="shared" si="1"/>
        <v>1</v>
      </c>
      <c r="D11" s="51"/>
      <c r="E11" s="52">
        <v>9</v>
      </c>
      <c r="F11" s="61" t="s">
        <v>28</v>
      </c>
      <c r="G11" s="54">
        <v>10.4</v>
      </c>
      <c r="H11" s="55">
        <f t="shared" si="2"/>
        <v>39381.26</v>
      </c>
      <c r="I11" s="55">
        <v>7</v>
      </c>
      <c r="J11" s="55">
        <f t="shared" si="3"/>
        <v>13253.24</v>
      </c>
      <c r="K11" s="55">
        <v>0.4</v>
      </c>
      <c r="L11" s="55">
        <f t="shared" si="4"/>
        <v>814.84</v>
      </c>
      <c r="M11" s="55">
        <v>0</v>
      </c>
      <c r="N11" s="55">
        <f t="shared" si="5"/>
        <v>0</v>
      </c>
      <c r="O11" s="55">
        <v>0</v>
      </c>
      <c r="P11" s="55">
        <f t="shared" si="6"/>
        <v>0</v>
      </c>
      <c r="Q11" s="47">
        <f t="shared" si="7"/>
        <v>53449.35</v>
      </c>
      <c r="R11" s="2"/>
      <c r="S11" s="56">
        <v>9874.01</v>
      </c>
      <c r="T11" s="57">
        <v>10631.34</v>
      </c>
      <c r="U11" s="57">
        <v>15336</v>
      </c>
      <c r="V11" s="59">
        <v>17608</v>
      </c>
      <c r="W11" s="25"/>
    </row>
    <row r="12" spans="1:23" s="62" customFormat="1" x14ac:dyDescent="0.25">
      <c r="A12" s="51">
        <v>11</v>
      </c>
      <c r="B12" s="51" t="s">
        <v>29</v>
      </c>
      <c r="C12" s="51" t="b">
        <f t="shared" si="1"/>
        <v>1</v>
      </c>
      <c r="D12" s="51"/>
      <c r="E12" s="52">
        <v>11</v>
      </c>
      <c r="F12" s="61" t="s">
        <v>29</v>
      </c>
      <c r="G12" s="54">
        <v>2.8</v>
      </c>
      <c r="H12" s="55">
        <f t="shared" si="2"/>
        <v>10602.65</v>
      </c>
      <c r="I12" s="55">
        <v>2</v>
      </c>
      <c r="J12" s="55">
        <f t="shared" si="3"/>
        <v>3786.64</v>
      </c>
      <c r="K12" s="55">
        <v>0</v>
      </c>
      <c r="L12" s="55">
        <f t="shared" si="4"/>
        <v>0</v>
      </c>
      <c r="M12" s="55">
        <v>0</v>
      </c>
      <c r="N12" s="55">
        <f t="shared" si="5"/>
        <v>0</v>
      </c>
      <c r="O12" s="55">
        <v>0</v>
      </c>
      <c r="P12" s="55">
        <f t="shared" si="6"/>
        <v>0</v>
      </c>
      <c r="Q12" s="47">
        <f t="shared" si="7"/>
        <v>14389.29</v>
      </c>
      <c r="R12" s="2"/>
      <c r="S12" s="56">
        <v>2271.98</v>
      </c>
      <c r="T12" s="57">
        <v>3029.31</v>
      </c>
      <c r="U12" s="57">
        <v>4544</v>
      </c>
      <c r="V12" s="59">
        <v>4544</v>
      </c>
      <c r="W12" s="25"/>
    </row>
    <row r="13" spans="1:23" s="62" customFormat="1" x14ac:dyDescent="0.25">
      <c r="A13" s="51">
        <v>15</v>
      </c>
      <c r="B13" s="51" t="s">
        <v>30</v>
      </c>
      <c r="C13" s="51" t="b">
        <f t="shared" si="1"/>
        <v>1</v>
      </c>
      <c r="D13" s="51"/>
      <c r="E13" s="52">
        <v>15</v>
      </c>
      <c r="F13" s="61" t="s">
        <v>30</v>
      </c>
      <c r="G13" s="54">
        <v>22.5</v>
      </c>
      <c r="H13" s="55">
        <f t="shared" si="2"/>
        <v>85199.85</v>
      </c>
      <c r="I13" s="55">
        <v>15.6</v>
      </c>
      <c r="J13" s="55">
        <f t="shared" si="3"/>
        <v>29535.79</v>
      </c>
      <c r="K13" s="55">
        <v>1.1000000000000001</v>
      </c>
      <c r="L13" s="55">
        <f t="shared" si="4"/>
        <v>2240.8200000000002</v>
      </c>
      <c r="M13" s="55">
        <v>0</v>
      </c>
      <c r="N13" s="55">
        <f t="shared" si="5"/>
        <v>0</v>
      </c>
      <c r="O13" s="55">
        <v>0</v>
      </c>
      <c r="P13" s="55">
        <f t="shared" si="6"/>
        <v>0</v>
      </c>
      <c r="Q13" s="47">
        <f t="shared" si="7"/>
        <v>116976.49000000002</v>
      </c>
      <c r="R13" s="2"/>
      <c r="S13" s="56">
        <v>18933.190000000002</v>
      </c>
      <c r="T13" s="57">
        <v>23505.910000000011</v>
      </c>
      <c r="U13" s="57">
        <v>35259.130000000005</v>
      </c>
      <c r="V13" s="59">
        <v>39278.26</v>
      </c>
      <c r="W13" s="25"/>
    </row>
    <row r="14" spans="1:23" s="62" customFormat="1" x14ac:dyDescent="0.25">
      <c r="A14" s="51">
        <v>17</v>
      </c>
      <c r="B14" s="51" t="s">
        <v>31</v>
      </c>
      <c r="C14" s="51" t="b">
        <f t="shared" si="1"/>
        <v>1</v>
      </c>
      <c r="D14" s="51"/>
      <c r="E14" s="52">
        <v>17</v>
      </c>
      <c r="F14" s="61" t="s">
        <v>31</v>
      </c>
      <c r="G14" s="54">
        <v>17.600000000000001</v>
      </c>
      <c r="H14" s="55">
        <f t="shared" si="2"/>
        <v>66645.22</v>
      </c>
      <c r="I14" s="55">
        <v>10.4</v>
      </c>
      <c r="J14" s="55">
        <f t="shared" si="3"/>
        <v>19690.53</v>
      </c>
      <c r="K14" s="55">
        <v>3.4</v>
      </c>
      <c r="L14" s="55">
        <f t="shared" si="4"/>
        <v>6926.17</v>
      </c>
      <c r="M14" s="55">
        <v>0</v>
      </c>
      <c r="N14" s="55">
        <f t="shared" si="5"/>
        <v>0</v>
      </c>
      <c r="O14" s="55">
        <v>0</v>
      </c>
      <c r="P14" s="55">
        <f t="shared" si="6"/>
        <v>0</v>
      </c>
      <c r="Q14" s="47">
        <f t="shared" si="7"/>
        <v>93261.87000000001</v>
      </c>
      <c r="R14" s="2"/>
      <c r="S14" s="56">
        <v>21320.200000000008</v>
      </c>
      <c r="T14" s="57">
        <v>18290.89</v>
      </c>
      <c r="U14" s="57">
        <v>26825.39</v>
      </c>
      <c r="V14" s="59">
        <v>26825.39</v>
      </c>
      <c r="W14" s="25"/>
    </row>
    <row r="15" spans="1:23" s="62" customFormat="1" x14ac:dyDescent="0.25">
      <c r="A15" s="51">
        <v>19</v>
      </c>
      <c r="B15" s="51" t="s">
        <v>32</v>
      </c>
      <c r="C15" s="51" t="b">
        <f t="shared" si="1"/>
        <v>1</v>
      </c>
      <c r="D15" s="51"/>
      <c r="E15" s="52">
        <v>19</v>
      </c>
      <c r="F15" s="61" t="s">
        <v>32</v>
      </c>
      <c r="G15" s="54">
        <v>12.3</v>
      </c>
      <c r="H15" s="55">
        <f t="shared" si="2"/>
        <v>46575.92</v>
      </c>
      <c r="I15" s="55">
        <v>10.9</v>
      </c>
      <c r="J15" s="55">
        <f t="shared" si="3"/>
        <v>20637.189999999999</v>
      </c>
      <c r="K15" s="55">
        <v>4</v>
      </c>
      <c r="L15" s="55">
        <f t="shared" si="4"/>
        <v>8148.44</v>
      </c>
      <c r="M15" s="55">
        <v>0</v>
      </c>
      <c r="N15" s="55">
        <f t="shared" si="5"/>
        <v>0</v>
      </c>
      <c r="O15" s="55">
        <v>0</v>
      </c>
      <c r="P15" s="55">
        <f t="shared" si="6"/>
        <v>0</v>
      </c>
      <c r="Q15" s="47">
        <f t="shared" si="7"/>
        <v>75361.580000000016</v>
      </c>
      <c r="R15" s="2"/>
      <c r="S15" s="56">
        <v>9495.3499999999985</v>
      </c>
      <c r="T15" s="57">
        <v>10252.67</v>
      </c>
      <c r="U15" s="57">
        <v>26954.780000000006</v>
      </c>
      <c r="V15" s="59">
        <v>28658.780000000006</v>
      </c>
      <c r="W15" s="25"/>
    </row>
    <row r="16" spans="1:23" s="62" customFormat="1" x14ac:dyDescent="0.25">
      <c r="A16" s="51">
        <v>21</v>
      </c>
      <c r="B16" s="51" t="s">
        <v>33</v>
      </c>
      <c r="C16" s="51" t="b">
        <f t="shared" si="1"/>
        <v>1</v>
      </c>
      <c r="D16" s="51"/>
      <c r="E16" s="52">
        <v>21</v>
      </c>
      <c r="F16" s="61" t="s">
        <v>33</v>
      </c>
      <c r="G16" s="54">
        <v>13.6</v>
      </c>
      <c r="H16" s="55">
        <f t="shared" si="2"/>
        <v>51498.58</v>
      </c>
      <c r="I16" s="55">
        <v>10.4</v>
      </c>
      <c r="J16" s="55">
        <f t="shared" si="3"/>
        <v>19690.53</v>
      </c>
      <c r="K16" s="55">
        <v>1.2</v>
      </c>
      <c r="L16" s="55">
        <f t="shared" si="4"/>
        <v>2444.5300000000002</v>
      </c>
      <c r="M16" s="55">
        <v>0</v>
      </c>
      <c r="N16" s="55">
        <f t="shared" si="5"/>
        <v>0</v>
      </c>
      <c r="O16" s="55">
        <v>0</v>
      </c>
      <c r="P16" s="55">
        <f t="shared" si="6"/>
        <v>0</v>
      </c>
      <c r="Q16" s="47">
        <f t="shared" si="7"/>
        <v>73633.64</v>
      </c>
      <c r="R16" s="2"/>
      <c r="S16" s="56">
        <v>14417.98</v>
      </c>
      <c r="T16" s="57">
        <v>13689.4</v>
      </c>
      <c r="U16" s="57">
        <v>22763.13</v>
      </c>
      <c r="V16" s="59">
        <v>22763.13</v>
      </c>
      <c r="W16" s="25"/>
    </row>
    <row r="17" spans="1:23" s="62" customFormat="1" x14ac:dyDescent="0.25">
      <c r="A17" s="51">
        <v>23</v>
      </c>
      <c r="B17" s="51" t="s">
        <v>34</v>
      </c>
      <c r="C17" s="51" t="b">
        <f t="shared" si="1"/>
        <v>1</v>
      </c>
      <c r="D17" s="51"/>
      <c r="E17" s="52">
        <v>23</v>
      </c>
      <c r="F17" s="61" t="s">
        <v>34</v>
      </c>
      <c r="G17" s="54">
        <v>5</v>
      </c>
      <c r="H17" s="55">
        <f t="shared" si="2"/>
        <v>18933.3</v>
      </c>
      <c r="I17" s="55">
        <v>5</v>
      </c>
      <c r="J17" s="55">
        <f t="shared" si="3"/>
        <v>9466.6</v>
      </c>
      <c r="K17" s="55">
        <v>0</v>
      </c>
      <c r="L17" s="55">
        <f t="shared" si="4"/>
        <v>0</v>
      </c>
      <c r="M17" s="55">
        <v>0</v>
      </c>
      <c r="N17" s="55">
        <f t="shared" si="5"/>
        <v>0</v>
      </c>
      <c r="O17" s="55">
        <v>0</v>
      </c>
      <c r="P17" s="55">
        <f t="shared" si="6"/>
        <v>0</v>
      </c>
      <c r="Q17" s="47">
        <f t="shared" si="7"/>
        <v>28399.9</v>
      </c>
      <c r="R17" s="2"/>
      <c r="S17" s="56">
        <v>5679.95</v>
      </c>
      <c r="T17" s="57">
        <v>5679.95</v>
      </c>
      <c r="U17" s="57">
        <v>8520</v>
      </c>
      <c r="V17" s="59">
        <v>8520</v>
      </c>
      <c r="W17" s="25"/>
    </row>
    <row r="18" spans="1:23" s="62" customFormat="1" x14ac:dyDescent="0.25">
      <c r="A18" s="51">
        <v>27</v>
      </c>
      <c r="B18" s="51" t="s">
        <v>35</v>
      </c>
      <c r="C18" s="51" t="b">
        <f t="shared" si="1"/>
        <v>1</v>
      </c>
      <c r="D18" s="51"/>
      <c r="E18" s="52">
        <v>27</v>
      </c>
      <c r="F18" s="61" t="s">
        <v>35</v>
      </c>
      <c r="G18" s="54">
        <v>0</v>
      </c>
      <c r="H18" s="55">
        <f t="shared" si="2"/>
        <v>0</v>
      </c>
      <c r="I18" s="55">
        <v>0</v>
      </c>
      <c r="J18" s="55">
        <f t="shared" si="3"/>
        <v>0</v>
      </c>
      <c r="K18" s="55">
        <v>0</v>
      </c>
      <c r="L18" s="55">
        <f t="shared" si="4"/>
        <v>0</v>
      </c>
      <c r="M18" s="55">
        <v>0</v>
      </c>
      <c r="N18" s="55">
        <f t="shared" si="5"/>
        <v>0</v>
      </c>
      <c r="O18" s="55">
        <v>0</v>
      </c>
      <c r="P18" s="55">
        <f t="shared" si="6"/>
        <v>0</v>
      </c>
      <c r="Q18" s="47">
        <f t="shared" si="7"/>
        <v>0</v>
      </c>
      <c r="R18" s="2"/>
      <c r="S18" s="56">
        <v>0</v>
      </c>
      <c r="T18" s="57">
        <v>0</v>
      </c>
      <c r="U18" s="57">
        <v>0</v>
      </c>
      <c r="V18" s="59">
        <v>0</v>
      </c>
      <c r="W18" s="25"/>
    </row>
    <row r="19" spans="1:23" s="62" customFormat="1" x14ac:dyDescent="0.25">
      <c r="A19" s="51">
        <v>29</v>
      </c>
      <c r="B19" s="51" t="s">
        <v>36</v>
      </c>
      <c r="C19" s="51" t="b">
        <f t="shared" si="1"/>
        <v>1</v>
      </c>
      <c r="D19" s="51"/>
      <c r="E19" s="52">
        <v>29</v>
      </c>
      <c r="F19" s="61" t="s">
        <v>36</v>
      </c>
      <c r="G19" s="54">
        <v>2</v>
      </c>
      <c r="H19" s="55">
        <f t="shared" si="2"/>
        <v>7573.32</v>
      </c>
      <c r="I19" s="55">
        <v>1</v>
      </c>
      <c r="J19" s="55">
        <f t="shared" si="3"/>
        <v>1893.32</v>
      </c>
      <c r="K19" s="55">
        <v>0</v>
      </c>
      <c r="L19" s="55">
        <f t="shared" si="4"/>
        <v>0</v>
      </c>
      <c r="M19" s="55">
        <v>0</v>
      </c>
      <c r="N19" s="55">
        <f t="shared" si="5"/>
        <v>0</v>
      </c>
      <c r="O19" s="55">
        <v>0</v>
      </c>
      <c r="P19" s="55">
        <f t="shared" si="6"/>
        <v>0</v>
      </c>
      <c r="Q19" s="47">
        <f t="shared" si="7"/>
        <v>9466.64</v>
      </c>
      <c r="R19" s="2"/>
      <c r="S19" s="56">
        <v>1893.3200000000002</v>
      </c>
      <c r="T19" s="57">
        <v>1893.3200000000002</v>
      </c>
      <c r="U19" s="57">
        <v>2840</v>
      </c>
      <c r="V19" s="59">
        <v>2840</v>
      </c>
      <c r="W19" s="25"/>
    </row>
    <row r="20" spans="1:23" s="62" customFormat="1" x14ac:dyDescent="0.25">
      <c r="A20" s="51">
        <v>31</v>
      </c>
      <c r="B20" s="51" t="s">
        <v>37</v>
      </c>
      <c r="C20" s="51" t="b">
        <f t="shared" si="1"/>
        <v>1</v>
      </c>
      <c r="D20" s="51"/>
      <c r="E20" s="52">
        <v>31</v>
      </c>
      <c r="F20" s="61" t="s">
        <v>37</v>
      </c>
      <c r="G20" s="54">
        <v>17.100000000000001</v>
      </c>
      <c r="H20" s="55">
        <f t="shared" si="2"/>
        <v>64751.89</v>
      </c>
      <c r="I20" s="55">
        <v>11.1</v>
      </c>
      <c r="J20" s="55">
        <f t="shared" si="3"/>
        <v>21015.85</v>
      </c>
      <c r="K20" s="55">
        <v>0.7</v>
      </c>
      <c r="L20" s="55">
        <f t="shared" si="4"/>
        <v>1425.98</v>
      </c>
      <c r="M20" s="55">
        <v>0</v>
      </c>
      <c r="N20" s="55">
        <f t="shared" si="5"/>
        <v>0</v>
      </c>
      <c r="O20" s="55">
        <v>0</v>
      </c>
      <c r="P20" s="55">
        <f t="shared" si="6"/>
        <v>0</v>
      </c>
      <c r="Q20" s="47">
        <f t="shared" si="7"/>
        <v>87193.69</v>
      </c>
      <c r="R20" s="2"/>
      <c r="S20" s="56">
        <v>18583.280000000002</v>
      </c>
      <c r="T20" s="57">
        <v>18583.280000000002</v>
      </c>
      <c r="U20" s="57">
        <v>29579.13</v>
      </c>
      <c r="V20" s="59">
        <v>20448</v>
      </c>
      <c r="W20" s="25"/>
    </row>
    <row r="21" spans="1:23" s="62" customFormat="1" x14ac:dyDescent="0.25">
      <c r="A21" s="51">
        <v>33</v>
      </c>
      <c r="B21" s="51" t="s">
        <v>38</v>
      </c>
      <c r="C21" s="51" t="b">
        <f t="shared" si="1"/>
        <v>1</v>
      </c>
      <c r="D21" s="51"/>
      <c r="E21" s="52">
        <v>33</v>
      </c>
      <c r="F21" s="61" t="s">
        <v>38</v>
      </c>
      <c r="G21" s="54">
        <v>16</v>
      </c>
      <c r="H21" s="55">
        <f t="shared" si="2"/>
        <v>60586.559999999998</v>
      </c>
      <c r="I21" s="55">
        <v>5</v>
      </c>
      <c r="J21" s="55">
        <f t="shared" si="3"/>
        <v>9466.6</v>
      </c>
      <c r="K21" s="55">
        <v>1</v>
      </c>
      <c r="L21" s="55">
        <f t="shared" si="4"/>
        <v>2037.11</v>
      </c>
      <c r="M21" s="55">
        <v>0</v>
      </c>
      <c r="N21" s="55">
        <f t="shared" si="5"/>
        <v>0</v>
      </c>
      <c r="O21" s="55">
        <v>0</v>
      </c>
      <c r="P21" s="55">
        <f t="shared" si="6"/>
        <v>0</v>
      </c>
      <c r="Q21" s="47">
        <f t="shared" si="7"/>
        <v>72090.260000000009</v>
      </c>
      <c r="R21" s="2"/>
      <c r="S21" s="56">
        <v>14418</v>
      </c>
      <c r="T21" s="57">
        <v>14418</v>
      </c>
      <c r="U21" s="57">
        <v>21627.13</v>
      </c>
      <c r="V21" s="59">
        <v>21627.13</v>
      </c>
      <c r="W21" s="25"/>
    </row>
    <row r="22" spans="1:23" s="62" customFormat="1" x14ac:dyDescent="0.25">
      <c r="A22" s="51">
        <v>35</v>
      </c>
      <c r="B22" s="51" t="s">
        <v>39</v>
      </c>
      <c r="C22" s="51" t="b">
        <f t="shared" si="1"/>
        <v>1</v>
      </c>
      <c r="D22" s="51"/>
      <c r="E22" s="52">
        <v>35</v>
      </c>
      <c r="F22" s="61" t="s">
        <v>39</v>
      </c>
      <c r="G22" s="54">
        <v>1</v>
      </c>
      <c r="H22" s="55">
        <f t="shared" si="2"/>
        <v>3786.66</v>
      </c>
      <c r="I22" s="55">
        <v>1</v>
      </c>
      <c r="J22" s="55">
        <f t="shared" si="3"/>
        <v>1893.32</v>
      </c>
      <c r="K22" s="55">
        <v>0</v>
      </c>
      <c r="L22" s="55">
        <f t="shared" si="4"/>
        <v>0</v>
      </c>
      <c r="M22" s="55">
        <v>0</v>
      </c>
      <c r="N22" s="55">
        <f t="shared" si="5"/>
        <v>0</v>
      </c>
      <c r="O22" s="55">
        <v>0</v>
      </c>
      <c r="P22" s="55">
        <f t="shared" si="6"/>
        <v>0</v>
      </c>
      <c r="Q22" s="47">
        <f t="shared" si="7"/>
        <v>5679.98</v>
      </c>
      <c r="R22" s="2"/>
      <c r="S22" s="56">
        <v>1135.99</v>
      </c>
      <c r="T22" s="57">
        <v>1135.99</v>
      </c>
      <c r="U22" s="57">
        <v>1704</v>
      </c>
      <c r="V22" s="59">
        <v>1704</v>
      </c>
      <c r="W22" s="25"/>
    </row>
    <row r="23" spans="1:23" s="62" customFormat="1" x14ac:dyDescent="0.25">
      <c r="A23" s="51">
        <v>39</v>
      </c>
      <c r="B23" s="51" t="s">
        <v>40</v>
      </c>
      <c r="C23" s="51" t="b">
        <f t="shared" si="1"/>
        <v>1</v>
      </c>
      <c r="D23" s="51"/>
      <c r="E23" s="52">
        <v>39</v>
      </c>
      <c r="F23" s="61" t="s">
        <v>40</v>
      </c>
      <c r="G23" s="54">
        <v>1</v>
      </c>
      <c r="H23" s="55">
        <f t="shared" si="2"/>
        <v>3786.66</v>
      </c>
      <c r="I23" s="55">
        <v>0</v>
      </c>
      <c r="J23" s="55">
        <f t="shared" si="3"/>
        <v>0</v>
      </c>
      <c r="K23" s="55">
        <v>0</v>
      </c>
      <c r="L23" s="55">
        <f t="shared" si="4"/>
        <v>0</v>
      </c>
      <c r="M23" s="55">
        <v>0</v>
      </c>
      <c r="N23" s="55">
        <f t="shared" si="5"/>
        <v>0</v>
      </c>
      <c r="O23" s="55">
        <v>0</v>
      </c>
      <c r="P23" s="55">
        <f t="shared" si="6"/>
        <v>0</v>
      </c>
      <c r="Q23" s="47">
        <f t="shared" si="7"/>
        <v>3786.66</v>
      </c>
      <c r="R23" s="2"/>
      <c r="S23" s="56">
        <v>757.33</v>
      </c>
      <c r="T23" s="57">
        <v>757.33</v>
      </c>
      <c r="U23" s="57">
        <v>1136</v>
      </c>
      <c r="V23" s="59">
        <v>1136</v>
      </c>
      <c r="W23" s="25"/>
    </row>
    <row r="24" spans="1:23" s="62" customFormat="1" x14ac:dyDescent="0.25">
      <c r="A24" s="51">
        <v>41</v>
      </c>
      <c r="B24" s="51" t="s">
        <v>41</v>
      </c>
      <c r="C24" s="51" t="b">
        <f t="shared" si="1"/>
        <v>1</v>
      </c>
      <c r="D24" s="51"/>
      <c r="E24" s="52">
        <v>41</v>
      </c>
      <c r="F24" s="61" t="s">
        <v>41</v>
      </c>
      <c r="G24" s="54">
        <v>30.2</v>
      </c>
      <c r="H24" s="55">
        <f t="shared" si="2"/>
        <v>114357.13</v>
      </c>
      <c r="I24" s="55">
        <v>10.4</v>
      </c>
      <c r="J24" s="55">
        <f t="shared" si="3"/>
        <v>19690.53</v>
      </c>
      <c r="K24" s="55">
        <v>0</v>
      </c>
      <c r="L24" s="55">
        <f t="shared" si="4"/>
        <v>0</v>
      </c>
      <c r="M24" s="55">
        <v>0.4</v>
      </c>
      <c r="N24" s="55">
        <f t="shared" si="5"/>
        <v>296.35000000000002</v>
      </c>
      <c r="O24" s="55">
        <v>0</v>
      </c>
      <c r="P24" s="55">
        <f t="shared" si="6"/>
        <v>0</v>
      </c>
      <c r="Q24" s="47">
        <f t="shared" si="7"/>
        <v>134344.00000000003</v>
      </c>
      <c r="R24" s="2"/>
      <c r="S24" s="56">
        <v>26424.17000000002</v>
      </c>
      <c r="T24" s="57">
        <v>26127.830000000016</v>
      </c>
      <c r="U24" s="57">
        <v>40896</v>
      </c>
      <c r="V24" s="59">
        <v>40896</v>
      </c>
      <c r="W24" s="25"/>
    </row>
    <row r="25" spans="1:23" s="62" customFormat="1" x14ac:dyDescent="0.25">
      <c r="A25" s="51">
        <v>43</v>
      </c>
      <c r="B25" s="51" t="s">
        <v>42</v>
      </c>
      <c r="C25" s="51" t="b">
        <f t="shared" si="1"/>
        <v>1</v>
      </c>
      <c r="D25" s="51"/>
      <c r="E25" s="52">
        <v>43</v>
      </c>
      <c r="F25" s="61" t="s">
        <v>42</v>
      </c>
      <c r="G25" s="54">
        <v>33.6</v>
      </c>
      <c r="H25" s="55">
        <f t="shared" si="2"/>
        <v>127231.78</v>
      </c>
      <c r="I25" s="55">
        <v>17.600000000000001</v>
      </c>
      <c r="J25" s="55">
        <f t="shared" si="3"/>
        <v>33322.43</v>
      </c>
      <c r="K25" s="55">
        <v>1</v>
      </c>
      <c r="L25" s="55">
        <f t="shared" si="4"/>
        <v>2037.11</v>
      </c>
      <c r="M25" s="55">
        <v>0</v>
      </c>
      <c r="N25" s="55">
        <f t="shared" si="5"/>
        <v>0</v>
      </c>
      <c r="O25" s="55">
        <v>0</v>
      </c>
      <c r="P25" s="55">
        <f t="shared" si="6"/>
        <v>0</v>
      </c>
      <c r="Q25" s="47">
        <f t="shared" si="7"/>
        <v>162591.32000000007</v>
      </c>
      <c r="R25" s="2"/>
      <c r="S25" s="56">
        <v>32593.86000000003</v>
      </c>
      <c r="T25" s="57">
        <v>31079.200000000026</v>
      </c>
      <c r="U25" s="57">
        <v>47712</v>
      </c>
      <c r="V25" s="59">
        <v>51206.26</v>
      </c>
      <c r="W25" s="25"/>
    </row>
    <row r="26" spans="1:23" s="62" customFormat="1" x14ac:dyDescent="0.25">
      <c r="A26" s="51">
        <v>45</v>
      </c>
      <c r="B26" s="51" t="s">
        <v>43</v>
      </c>
      <c r="C26" s="51" t="b">
        <f t="shared" si="1"/>
        <v>1</v>
      </c>
      <c r="D26" s="51"/>
      <c r="E26" s="52">
        <v>45</v>
      </c>
      <c r="F26" s="61" t="s">
        <v>43</v>
      </c>
      <c r="G26" s="54">
        <v>7.6</v>
      </c>
      <c r="H26" s="55">
        <f t="shared" si="2"/>
        <v>28778.62</v>
      </c>
      <c r="I26" s="55">
        <v>3.6</v>
      </c>
      <c r="J26" s="55">
        <f t="shared" si="3"/>
        <v>6815.95</v>
      </c>
      <c r="K26" s="55">
        <v>0</v>
      </c>
      <c r="L26" s="55">
        <f t="shared" si="4"/>
        <v>0</v>
      </c>
      <c r="M26" s="55">
        <v>0</v>
      </c>
      <c r="N26" s="55">
        <f t="shared" si="5"/>
        <v>0</v>
      </c>
      <c r="O26" s="55">
        <v>0</v>
      </c>
      <c r="P26" s="55">
        <f t="shared" si="6"/>
        <v>0</v>
      </c>
      <c r="Q26" s="47">
        <f t="shared" si="7"/>
        <v>35594.58</v>
      </c>
      <c r="R26" s="2"/>
      <c r="S26" s="56">
        <v>5301.3</v>
      </c>
      <c r="T26" s="57">
        <v>7573.28</v>
      </c>
      <c r="U26" s="57">
        <v>11360</v>
      </c>
      <c r="V26" s="59">
        <v>11360</v>
      </c>
      <c r="W26" s="25"/>
    </row>
    <row r="27" spans="1:23" s="62" customFormat="1" x14ac:dyDescent="0.25">
      <c r="A27" s="51">
        <v>47</v>
      </c>
      <c r="B27" s="51" t="s">
        <v>44</v>
      </c>
      <c r="C27" s="51" t="b">
        <f t="shared" si="1"/>
        <v>1</v>
      </c>
      <c r="D27" s="51"/>
      <c r="E27" s="52">
        <v>47</v>
      </c>
      <c r="F27" s="61" t="s">
        <v>44</v>
      </c>
      <c r="G27" s="54">
        <v>2</v>
      </c>
      <c r="H27" s="55">
        <f t="shared" si="2"/>
        <v>7573.32</v>
      </c>
      <c r="I27" s="55">
        <v>2</v>
      </c>
      <c r="J27" s="55">
        <f t="shared" si="3"/>
        <v>3786.64</v>
      </c>
      <c r="K27" s="55">
        <v>0</v>
      </c>
      <c r="L27" s="55">
        <f t="shared" si="4"/>
        <v>0</v>
      </c>
      <c r="M27" s="55">
        <v>0</v>
      </c>
      <c r="N27" s="55">
        <f t="shared" si="5"/>
        <v>0</v>
      </c>
      <c r="O27" s="55">
        <v>0</v>
      </c>
      <c r="P27" s="55">
        <f t="shared" si="6"/>
        <v>0</v>
      </c>
      <c r="Q27" s="47">
        <f t="shared" si="7"/>
        <v>11359.96</v>
      </c>
      <c r="R27" s="2"/>
      <c r="S27" s="56">
        <v>2271.98</v>
      </c>
      <c r="T27" s="57">
        <v>2271.98</v>
      </c>
      <c r="U27" s="57">
        <v>3408</v>
      </c>
      <c r="V27" s="59">
        <v>3408</v>
      </c>
      <c r="W27" s="25"/>
    </row>
    <row r="28" spans="1:23" s="62" customFormat="1" x14ac:dyDescent="0.25">
      <c r="A28" s="51">
        <v>51</v>
      </c>
      <c r="B28" s="51" t="s">
        <v>45</v>
      </c>
      <c r="C28" s="51" t="b">
        <f t="shared" si="1"/>
        <v>1</v>
      </c>
      <c r="D28" s="51"/>
      <c r="E28" s="52">
        <v>51</v>
      </c>
      <c r="F28" s="61" t="s">
        <v>45</v>
      </c>
      <c r="G28" s="54">
        <v>42.8</v>
      </c>
      <c r="H28" s="55">
        <f t="shared" si="2"/>
        <v>162069.04999999999</v>
      </c>
      <c r="I28" s="55">
        <v>24.9</v>
      </c>
      <c r="J28" s="55">
        <f t="shared" si="3"/>
        <v>47143.67</v>
      </c>
      <c r="K28" s="55">
        <v>2.9</v>
      </c>
      <c r="L28" s="55">
        <f t="shared" si="4"/>
        <v>5907.62</v>
      </c>
      <c r="M28" s="55">
        <v>0</v>
      </c>
      <c r="N28" s="55">
        <f t="shared" si="5"/>
        <v>0</v>
      </c>
      <c r="O28" s="55">
        <v>0</v>
      </c>
      <c r="P28" s="55">
        <f t="shared" si="6"/>
        <v>0</v>
      </c>
      <c r="Q28" s="47">
        <f t="shared" si="7"/>
        <v>215120.29000000004</v>
      </c>
      <c r="R28" s="2"/>
      <c r="S28" s="56">
        <v>44418.710000000014</v>
      </c>
      <c r="T28" s="57">
        <v>44389.930000000015</v>
      </c>
      <c r="U28" s="57">
        <v>63134.26</v>
      </c>
      <c r="V28" s="59">
        <v>63177.39</v>
      </c>
      <c r="W28" s="25"/>
    </row>
    <row r="29" spans="1:23" s="62" customFormat="1" x14ac:dyDescent="0.25">
      <c r="A29" s="51">
        <v>53</v>
      </c>
      <c r="B29" s="51" t="s">
        <v>46</v>
      </c>
      <c r="C29" s="51" t="b">
        <f t="shared" si="1"/>
        <v>1</v>
      </c>
      <c r="D29" s="51"/>
      <c r="E29" s="52">
        <v>53</v>
      </c>
      <c r="F29" s="61" t="s">
        <v>46</v>
      </c>
      <c r="G29" s="54">
        <v>5</v>
      </c>
      <c r="H29" s="55">
        <f t="shared" si="2"/>
        <v>18933.3</v>
      </c>
      <c r="I29" s="55">
        <v>2</v>
      </c>
      <c r="J29" s="55">
        <f t="shared" si="3"/>
        <v>3786.64</v>
      </c>
      <c r="K29" s="55">
        <v>0</v>
      </c>
      <c r="L29" s="55">
        <f t="shared" si="4"/>
        <v>0</v>
      </c>
      <c r="M29" s="55">
        <v>0</v>
      </c>
      <c r="N29" s="55">
        <f t="shared" si="5"/>
        <v>0</v>
      </c>
      <c r="O29" s="55">
        <v>0</v>
      </c>
      <c r="P29" s="55">
        <f t="shared" si="6"/>
        <v>0</v>
      </c>
      <c r="Q29" s="47">
        <f t="shared" si="7"/>
        <v>22719.940000000002</v>
      </c>
      <c r="R29" s="2"/>
      <c r="S29" s="56">
        <v>4543.97</v>
      </c>
      <c r="T29" s="57">
        <v>4543.97</v>
      </c>
      <c r="U29" s="57">
        <v>6816</v>
      </c>
      <c r="V29" s="59">
        <v>6816</v>
      </c>
      <c r="W29" s="25"/>
    </row>
    <row r="30" spans="1:23" s="62" customFormat="1" x14ac:dyDescent="0.25">
      <c r="A30" s="51">
        <v>55</v>
      </c>
      <c r="B30" s="51" t="s">
        <v>47</v>
      </c>
      <c r="C30" s="51" t="b">
        <f t="shared" si="1"/>
        <v>1</v>
      </c>
      <c r="D30" s="51"/>
      <c r="E30" s="52">
        <v>55</v>
      </c>
      <c r="F30" s="61" t="s">
        <v>47</v>
      </c>
      <c r="G30" s="54">
        <v>8</v>
      </c>
      <c r="H30" s="55">
        <f t="shared" si="2"/>
        <v>30293.279999999999</v>
      </c>
      <c r="I30" s="55">
        <v>5</v>
      </c>
      <c r="J30" s="55">
        <f t="shared" si="3"/>
        <v>9466.6</v>
      </c>
      <c r="K30" s="55">
        <v>0</v>
      </c>
      <c r="L30" s="55">
        <f t="shared" si="4"/>
        <v>0</v>
      </c>
      <c r="M30" s="55">
        <v>0</v>
      </c>
      <c r="N30" s="55">
        <f t="shared" si="5"/>
        <v>0</v>
      </c>
      <c r="O30" s="55">
        <v>0</v>
      </c>
      <c r="P30" s="55">
        <f t="shared" si="6"/>
        <v>0</v>
      </c>
      <c r="Q30" s="47">
        <f t="shared" si="7"/>
        <v>39759.879999999997</v>
      </c>
      <c r="R30" s="2"/>
      <c r="S30" s="56">
        <v>7951.94</v>
      </c>
      <c r="T30" s="57">
        <v>7951.94</v>
      </c>
      <c r="U30" s="57">
        <v>11928</v>
      </c>
      <c r="V30" s="59">
        <v>11928</v>
      </c>
      <c r="W30" s="25"/>
    </row>
    <row r="31" spans="1:23" s="62" customFormat="1" x14ac:dyDescent="0.25">
      <c r="A31" s="51">
        <v>57</v>
      </c>
      <c r="B31" s="51" t="s">
        <v>48</v>
      </c>
      <c r="C31" s="51" t="b">
        <f t="shared" si="1"/>
        <v>1</v>
      </c>
      <c r="D31" s="51"/>
      <c r="E31" s="52">
        <v>57</v>
      </c>
      <c r="F31" s="61" t="s">
        <v>48</v>
      </c>
      <c r="G31" s="54">
        <v>19.2</v>
      </c>
      <c r="H31" s="55">
        <f t="shared" si="2"/>
        <v>72703.87</v>
      </c>
      <c r="I31" s="55">
        <v>7</v>
      </c>
      <c r="J31" s="55">
        <f t="shared" si="3"/>
        <v>13253.24</v>
      </c>
      <c r="K31" s="55">
        <v>0</v>
      </c>
      <c r="L31" s="55">
        <f t="shared" si="4"/>
        <v>0</v>
      </c>
      <c r="M31" s="55">
        <v>0</v>
      </c>
      <c r="N31" s="55">
        <f t="shared" si="5"/>
        <v>0</v>
      </c>
      <c r="O31" s="55">
        <v>0</v>
      </c>
      <c r="P31" s="55">
        <f t="shared" si="6"/>
        <v>0</v>
      </c>
      <c r="Q31" s="47">
        <f t="shared" si="7"/>
        <v>85957.11</v>
      </c>
      <c r="R31" s="2"/>
      <c r="S31" s="56">
        <v>17797.22</v>
      </c>
      <c r="T31" s="57">
        <v>17039.89</v>
      </c>
      <c r="U31" s="57">
        <v>25560</v>
      </c>
      <c r="V31" s="59">
        <v>25560</v>
      </c>
      <c r="W31" s="25"/>
    </row>
    <row r="32" spans="1:23" s="62" customFormat="1" x14ac:dyDescent="0.25">
      <c r="A32" s="51">
        <v>59</v>
      </c>
      <c r="B32" s="51" t="s">
        <v>49</v>
      </c>
      <c r="C32" s="51" t="b">
        <f t="shared" si="1"/>
        <v>1</v>
      </c>
      <c r="D32" s="51"/>
      <c r="E32" s="52">
        <v>59</v>
      </c>
      <c r="F32" s="61" t="s">
        <v>49</v>
      </c>
      <c r="G32" s="54">
        <v>11.3</v>
      </c>
      <c r="H32" s="55">
        <f t="shared" si="2"/>
        <v>42789.26</v>
      </c>
      <c r="I32" s="55">
        <v>2.2999999999999998</v>
      </c>
      <c r="J32" s="55">
        <f t="shared" si="3"/>
        <v>4354.6400000000003</v>
      </c>
      <c r="K32" s="55">
        <v>0.3</v>
      </c>
      <c r="L32" s="55">
        <f t="shared" si="4"/>
        <v>611.13</v>
      </c>
      <c r="M32" s="55">
        <v>0</v>
      </c>
      <c r="N32" s="55">
        <f t="shared" si="5"/>
        <v>0</v>
      </c>
      <c r="O32" s="55">
        <v>0</v>
      </c>
      <c r="P32" s="55">
        <f t="shared" si="6"/>
        <v>0</v>
      </c>
      <c r="Q32" s="47">
        <f t="shared" si="7"/>
        <v>47755.03</v>
      </c>
      <c r="R32" s="2"/>
      <c r="S32" s="56">
        <v>9087.9500000000007</v>
      </c>
      <c r="T32" s="57">
        <v>9087.9500000000007</v>
      </c>
      <c r="U32" s="57">
        <v>13632</v>
      </c>
      <c r="V32" s="59">
        <v>15947.130000000001</v>
      </c>
      <c r="W32" s="25"/>
    </row>
    <row r="33" spans="1:23" s="62" customFormat="1" x14ac:dyDescent="0.25">
      <c r="A33" s="51">
        <v>63</v>
      </c>
      <c r="B33" s="51" t="s">
        <v>50</v>
      </c>
      <c r="C33" s="51" t="b">
        <f t="shared" si="1"/>
        <v>1</v>
      </c>
      <c r="D33" s="51"/>
      <c r="E33" s="52">
        <v>63</v>
      </c>
      <c r="F33" s="61" t="s">
        <v>50</v>
      </c>
      <c r="G33" s="54">
        <v>11.6</v>
      </c>
      <c r="H33" s="55">
        <f t="shared" si="2"/>
        <v>43925.26</v>
      </c>
      <c r="I33" s="55">
        <v>6.4</v>
      </c>
      <c r="J33" s="55">
        <f t="shared" si="3"/>
        <v>12117.25</v>
      </c>
      <c r="K33" s="55">
        <v>0</v>
      </c>
      <c r="L33" s="55">
        <f t="shared" si="4"/>
        <v>0</v>
      </c>
      <c r="M33" s="55">
        <v>0</v>
      </c>
      <c r="N33" s="55">
        <f t="shared" si="5"/>
        <v>0</v>
      </c>
      <c r="O33" s="55">
        <v>0</v>
      </c>
      <c r="P33" s="55">
        <f t="shared" si="6"/>
        <v>0</v>
      </c>
      <c r="Q33" s="47">
        <f t="shared" si="7"/>
        <v>56042.5</v>
      </c>
      <c r="R33" s="2"/>
      <c r="S33" s="56">
        <v>9845.26</v>
      </c>
      <c r="T33" s="57">
        <v>12117.24</v>
      </c>
      <c r="U33" s="57">
        <v>17040</v>
      </c>
      <c r="V33" s="59">
        <v>17040</v>
      </c>
      <c r="W33" s="25"/>
    </row>
    <row r="34" spans="1:23" s="62" customFormat="1" x14ac:dyDescent="0.25">
      <c r="A34" s="51">
        <v>65</v>
      </c>
      <c r="B34" s="51" t="s">
        <v>51</v>
      </c>
      <c r="C34" s="51" t="b">
        <f t="shared" si="1"/>
        <v>1</v>
      </c>
      <c r="D34" s="51"/>
      <c r="E34" s="52">
        <v>65</v>
      </c>
      <c r="F34" s="61" t="s">
        <v>51</v>
      </c>
      <c r="G34" s="54">
        <v>2.4</v>
      </c>
      <c r="H34" s="55">
        <f t="shared" si="2"/>
        <v>9087.98</v>
      </c>
      <c r="I34" s="55">
        <v>1</v>
      </c>
      <c r="J34" s="55">
        <f t="shared" si="3"/>
        <v>1893.32</v>
      </c>
      <c r="K34" s="55">
        <v>0</v>
      </c>
      <c r="L34" s="55">
        <f t="shared" si="4"/>
        <v>0</v>
      </c>
      <c r="M34" s="55">
        <v>0</v>
      </c>
      <c r="N34" s="55">
        <f t="shared" si="5"/>
        <v>0</v>
      </c>
      <c r="O34" s="55">
        <v>0</v>
      </c>
      <c r="P34" s="55">
        <f t="shared" si="6"/>
        <v>0</v>
      </c>
      <c r="Q34" s="47">
        <f t="shared" si="7"/>
        <v>10981.3</v>
      </c>
      <c r="R34" s="2"/>
      <c r="S34" s="56">
        <v>2650.65</v>
      </c>
      <c r="T34" s="57">
        <v>2650.65</v>
      </c>
      <c r="U34" s="57">
        <v>2840</v>
      </c>
      <c r="V34" s="59">
        <v>2840</v>
      </c>
      <c r="W34" s="25"/>
    </row>
    <row r="35" spans="1:23" s="62" customFormat="1" x14ac:dyDescent="0.25">
      <c r="A35" s="51">
        <v>67</v>
      </c>
      <c r="B35" s="51" t="s">
        <v>52</v>
      </c>
      <c r="C35" s="51" t="b">
        <f t="shared" si="1"/>
        <v>1</v>
      </c>
      <c r="D35" s="51"/>
      <c r="E35" s="52">
        <v>67</v>
      </c>
      <c r="F35" s="61" t="s">
        <v>52</v>
      </c>
      <c r="G35" s="54">
        <v>13.8</v>
      </c>
      <c r="H35" s="55">
        <f t="shared" si="2"/>
        <v>52255.91</v>
      </c>
      <c r="I35" s="55">
        <v>5.2</v>
      </c>
      <c r="J35" s="55">
        <f t="shared" si="3"/>
        <v>9845.26</v>
      </c>
      <c r="K35" s="55">
        <v>1</v>
      </c>
      <c r="L35" s="55">
        <f t="shared" si="4"/>
        <v>2037.11</v>
      </c>
      <c r="M35" s="55">
        <v>0</v>
      </c>
      <c r="N35" s="55">
        <f t="shared" si="5"/>
        <v>0</v>
      </c>
      <c r="O35" s="55">
        <v>0</v>
      </c>
      <c r="P35" s="55">
        <f t="shared" si="6"/>
        <v>0</v>
      </c>
      <c r="Q35" s="47">
        <f t="shared" si="7"/>
        <v>64138.31</v>
      </c>
      <c r="R35" s="2"/>
      <c r="S35" s="56">
        <v>7951.95</v>
      </c>
      <c r="T35" s="57">
        <v>11796.099999999999</v>
      </c>
      <c r="U35" s="57">
        <v>22195.13</v>
      </c>
      <c r="V35" s="59">
        <v>22195.13</v>
      </c>
      <c r="W35" s="25"/>
    </row>
    <row r="36" spans="1:23" s="62" customFormat="1" x14ac:dyDescent="0.25">
      <c r="A36" s="51">
        <v>69</v>
      </c>
      <c r="B36" s="51" t="s">
        <v>53</v>
      </c>
      <c r="C36" s="51" t="b">
        <f t="shared" si="1"/>
        <v>1</v>
      </c>
      <c r="D36" s="51"/>
      <c r="E36" s="52">
        <v>69</v>
      </c>
      <c r="F36" s="61" t="s">
        <v>53</v>
      </c>
      <c r="G36" s="54">
        <v>4</v>
      </c>
      <c r="H36" s="55">
        <f t="shared" si="2"/>
        <v>15146.64</v>
      </c>
      <c r="I36" s="55">
        <v>0</v>
      </c>
      <c r="J36" s="55">
        <f t="shared" si="3"/>
        <v>0</v>
      </c>
      <c r="K36" s="55">
        <v>1</v>
      </c>
      <c r="L36" s="55">
        <f t="shared" si="4"/>
        <v>2037.11</v>
      </c>
      <c r="M36" s="55">
        <v>0</v>
      </c>
      <c r="N36" s="55">
        <f t="shared" si="5"/>
        <v>0</v>
      </c>
      <c r="O36" s="55">
        <v>0</v>
      </c>
      <c r="P36" s="55">
        <f t="shared" si="6"/>
        <v>0</v>
      </c>
      <c r="Q36" s="47">
        <f t="shared" si="7"/>
        <v>17183.740000000002</v>
      </c>
      <c r="R36" s="2"/>
      <c r="S36" s="56">
        <v>3436.74</v>
      </c>
      <c r="T36" s="57">
        <v>3436.74</v>
      </c>
      <c r="U36" s="57">
        <v>5155.13</v>
      </c>
      <c r="V36" s="59">
        <v>5155.13</v>
      </c>
      <c r="W36" s="25"/>
    </row>
    <row r="37" spans="1:23" s="62" customFormat="1" x14ac:dyDescent="0.25">
      <c r="A37" s="51">
        <v>71</v>
      </c>
      <c r="B37" s="51" t="s">
        <v>54</v>
      </c>
      <c r="C37" s="51" t="b">
        <f t="shared" si="1"/>
        <v>1</v>
      </c>
      <c r="D37" s="51"/>
      <c r="E37" s="52">
        <v>71</v>
      </c>
      <c r="F37" s="61" t="s">
        <v>54</v>
      </c>
      <c r="G37" s="54">
        <v>6.2</v>
      </c>
      <c r="H37" s="55">
        <f t="shared" si="2"/>
        <v>23477.29</v>
      </c>
      <c r="I37" s="55">
        <v>2.2000000000000002</v>
      </c>
      <c r="J37" s="55">
        <f t="shared" si="3"/>
        <v>4165.3</v>
      </c>
      <c r="K37" s="55">
        <v>1</v>
      </c>
      <c r="L37" s="55">
        <f t="shared" si="4"/>
        <v>2037.11</v>
      </c>
      <c r="M37" s="55">
        <v>0</v>
      </c>
      <c r="N37" s="55">
        <f t="shared" si="5"/>
        <v>0</v>
      </c>
      <c r="O37" s="55">
        <v>0</v>
      </c>
      <c r="P37" s="55">
        <f t="shared" si="6"/>
        <v>0</v>
      </c>
      <c r="Q37" s="47">
        <f t="shared" si="7"/>
        <v>29679.72</v>
      </c>
      <c r="R37" s="2"/>
      <c r="S37" s="56">
        <v>4572.7300000000005</v>
      </c>
      <c r="T37" s="57">
        <v>4572.7300000000005</v>
      </c>
      <c r="U37" s="57">
        <v>6859.13</v>
      </c>
      <c r="V37" s="59">
        <v>13675.130000000001</v>
      </c>
      <c r="W37" s="25"/>
    </row>
    <row r="38" spans="1:23" s="62" customFormat="1" x14ac:dyDescent="0.25">
      <c r="A38" s="51">
        <v>73</v>
      </c>
      <c r="B38" s="51" t="s">
        <v>55</v>
      </c>
      <c r="C38" s="51" t="b">
        <f t="shared" si="1"/>
        <v>1</v>
      </c>
      <c r="D38" s="51"/>
      <c r="E38" s="52">
        <v>73</v>
      </c>
      <c r="F38" s="61" t="s">
        <v>55</v>
      </c>
      <c r="G38" s="54">
        <v>0</v>
      </c>
      <c r="H38" s="55">
        <f t="shared" si="2"/>
        <v>0</v>
      </c>
      <c r="I38" s="55">
        <v>0</v>
      </c>
      <c r="J38" s="55">
        <f t="shared" si="3"/>
        <v>0</v>
      </c>
      <c r="K38" s="55">
        <v>0</v>
      </c>
      <c r="L38" s="55">
        <f t="shared" si="4"/>
        <v>0</v>
      </c>
      <c r="M38" s="55">
        <v>0</v>
      </c>
      <c r="N38" s="55">
        <f t="shared" si="5"/>
        <v>0</v>
      </c>
      <c r="O38" s="55">
        <v>0</v>
      </c>
      <c r="P38" s="55">
        <f t="shared" si="6"/>
        <v>0</v>
      </c>
      <c r="Q38" s="47">
        <f t="shared" si="7"/>
        <v>0</v>
      </c>
      <c r="R38" s="2"/>
      <c r="S38" s="56">
        <v>0</v>
      </c>
      <c r="T38" s="57">
        <v>0</v>
      </c>
      <c r="U38" s="57">
        <v>0</v>
      </c>
      <c r="V38" s="59">
        <v>0</v>
      </c>
      <c r="W38" s="25"/>
    </row>
    <row r="39" spans="1:23" s="62" customFormat="1" x14ac:dyDescent="0.25">
      <c r="A39" s="51">
        <v>75</v>
      </c>
      <c r="B39" s="51" t="s">
        <v>56</v>
      </c>
      <c r="C39" s="51" t="b">
        <f t="shared" si="1"/>
        <v>1</v>
      </c>
      <c r="D39" s="51"/>
      <c r="E39" s="52">
        <v>75</v>
      </c>
      <c r="F39" s="61" t="s">
        <v>56</v>
      </c>
      <c r="G39" s="54">
        <v>6</v>
      </c>
      <c r="H39" s="55">
        <f t="shared" si="2"/>
        <v>22719.96</v>
      </c>
      <c r="I39" s="55">
        <v>0</v>
      </c>
      <c r="J39" s="55">
        <f t="shared" si="3"/>
        <v>0</v>
      </c>
      <c r="K39" s="55">
        <v>0</v>
      </c>
      <c r="L39" s="55">
        <f t="shared" si="4"/>
        <v>0</v>
      </c>
      <c r="M39" s="55">
        <v>0</v>
      </c>
      <c r="N39" s="55">
        <f t="shared" si="5"/>
        <v>0</v>
      </c>
      <c r="O39" s="55">
        <v>0</v>
      </c>
      <c r="P39" s="55">
        <f t="shared" si="6"/>
        <v>0</v>
      </c>
      <c r="Q39" s="47">
        <f t="shared" si="7"/>
        <v>22719.96</v>
      </c>
      <c r="R39" s="2"/>
      <c r="S39" s="56">
        <v>4543.9800000000005</v>
      </c>
      <c r="T39" s="57">
        <v>4543.9800000000005</v>
      </c>
      <c r="U39" s="57">
        <v>6816</v>
      </c>
      <c r="V39" s="59">
        <v>6816</v>
      </c>
      <c r="W39" s="25"/>
    </row>
    <row r="40" spans="1:23" s="62" customFormat="1" x14ac:dyDescent="0.25">
      <c r="A40" s="51">
        <v>77</v>
      </c>
      <c r="B40" s="51" t="s">
        <v>57</v>
      </c>
      <c r="C40" s="51" t="b">
        <f t="shared" si="1"/>
        <v>1</v>
      </c>
      <c r="D40" s="51"/>
      <c r="E40" s="52">
        <v>77</v>
      </c>
      <c r="F40" s="61" t="s">
        <v>57</v>
      </c>
      <c r="G40" s="54">
        <v>5</v>
      </c>
      <c r="H40" s="55">
        <f t="shared" si="2"/>
        <v>18933.3</v>
      </c>
      <c r="I40" s="55">
        <v>2</v>
      </c>
      <c r="J40" s="55">
        <f t="shared" si="3"/>
        <v>3786.64</v>
      </c>
      <c r="K40" s="55">
        <v>0</v>
      </c>
      <c r="L40" s="55">
        <f t="shared" si="4"/>
        <v>0</v>
      </c>
      <c r="M40" s="55">
        <v>0</v>
      </c>
      <c r="N40" s="55">
        <f t="shared" si="5"/>
        <v>0</v>
      </c>
      <c r="O40" s="55">
        <v>0</v>
      </c>
      <c r="P40" s="55">
        <f t="shared" si="6"/>
        <v>0</v>
      </c>
      <c r="Q40" s="47">
        <f t="shared" si="7"/>
        <v>22719.940000000002</v>
      </c>
      <c r="R40" s="2"/>
      <c r="S40" s="56">
        <v>4543.97</v>
      </c>
      <c r="T40" s="57">
        <v>4543.97</v>
      </c>
      <c r="U40" s="57">
        <v>6816</v>
      </c>
      <c r="V40" s="59">
        <v>6816</v>
      </c>
      <c r="W40" s="25"/>
    </row>
    <row r="41" spans="1:23" s="62" customFormat="1" x14ac:dyDescent="0.25">
      <c r="A41" s="51">
        <v>79</v>
      </c>
      <c r="B41" s="51" t="s">
        <v>58</v>
      </c>
      <c r="C41" s="51" t="b">
        <f t="shared" si="1"/>
        <v>1</v>
      </c>
      <c r="D41" s="51"/>
      <c r="E41" s="52">
        <v>79</v>
      </c>
      <c r="F41" s="61" t="s">
        <v>58</v>
      </c>
      <c r="G41" s="54">
        <v>14</v>
      </c>
      <c r="H41" s="55">
        <f t="shared" si="2"/>
        <v>53013.24</v>
      </c>
      <c r="I41" s="55">
        <v>0</v>
      </c>
      <c r="J41" s="55">
        <f t="shared" si="3"/>
        <v>0</v>
      </c>
      <c r="K41" s="55">
        <v>1</v>
      </c>
      <c r="L41" s="55">
        <f t="shared" si="4"/>
        <v>2037.11</v>
      </c>
      <c r="M41" s="55">
        <v>0</v>
      </c>
      <c r="N41" s="55">
        <f t="shared" si="5"/>
        <v>0</v>
      </c>
      <c r="O41" s="55">
        <v>0</v>
      </c>
      <c r="P41" s="55">
        <f t="shared" si="6"/>
        <v>0</v>
      </c>
      <c r="Q41" s="47">
        <f t="shared" si="7"/>
        <v>55050.34</v>
      </c>
      <c r="R41" s="2"/>
      <c r="S41" s="56">
        <v>11010.039999999999</v>
      </c>
      <c r="T41" s="57">
        <v>11010.039999999999</v>
      </c>
      <c r="U41" s="57">
        <v>16515.13</v>
      </c>
      <c r="V41" s="59">
        <v>16515.13</v>
      </c>
      <c r="W41" s="25"/>
    </row>
    <row r="42" spans="1:23" s="62" customFormat="1" x14ac:dyDescent="0.25">
      <c r="A42" s="51">
        <v>81</v>
      </c>
      <c r="B42" s="51" t="s">
        <v>59</v>
      </c>
      <c r="C42" s="51" t="b">
        <f t="shared" si="1"/>
        <v>1</v>
      </c>
      <c r="D42" s="51"/>
      <c r="E42" s="52">
        <v>81</v>
      </c>
      <c r="F42" s="61" t="s">
        <v>59</v>
      </c>
      <c r="G42" s="54">
        <v>6</v>
      </c>
      <c r="H42" s="55">
        <f t="shared" si="2"/>
        <v>22719.96</v>
      </c>
      <c r="I42" s="55">
        <v>3</v>
      </c>
      <c r="J42" s="55">
        <f t="shared" si="3"/>
        <v>5679.96</v>
      </c>
      <c r="K42" s="55">
        <v>0</v>
      </c>
      <c r="L42" s="55">
        <f t="shared" si="4"/>
        <v>0</v>
      </c>
      <c r="M42" s="55">
        <v>0</v>
      </c>
      <c r="N42" s="55">
        <f t="shared" si="5"/>
        <v>0</v>
      </c>
      <c r="O42" s="55">
        <v>0</v>
      </c>
      <c r="P42" s="55">
        <f t="shared" si="6"/>
        <v>0</v>
      </c>
      <c r="Q42" s="47">
        <f t="shared" si="7"/>
        <v>28399.919999999998</v>
      </c>
      <c r="R42" s="2"/>
      <c r="S42" s="56">
        <v>5679.96</v>
      </c>
      <c r="T42" s="57">
        <v>5679.96</v>
      </c>
      <c r="U42" s="57">
        <v>8520</v>
      </c>
      <c r="V42" s="59">
        <v>8520</v>
      </c>
      <c r="W42" s="25"/>
    </row>
    <row r="43" spans="1:23" s="62" customFormat="1" x14ac:dyDescent="0.25">
      <c r="A43" s="51">
        <v>83</v>
      </c>
      <c r="B43" s="51" t="s">
        <v>60</v>
      </c>
      <c r="C43" s="51" t="b">
        <f t="shared" si="1"/>
        <v>1</v>
      </c>
      <c r="D43" s="51"/>
      <c r="E43" s="52">
        <v>83</v>
      </c>
      <c r="F43" s="61" t="s">
        <v>60</v>
      </c>
      <c r="G43" s="54">
        <v>0</v>
      </c>
      <c r="H43" s="55">
        <f t="shared" si="2"/>
        <v>0</v>
      </c>
      <c r="I43" s="55">
        <v>0</v>
      </c>
      <c r="J43" s="55">
        <f t="shared" si="3"/>
        <v>0</v>
      </c>
      <c r="K43" s="55">
        <v>0</v>
      </c>
      <c r="L43" s="55">
        <f t="shared" si="4"/>
        <v>0</v>
      </c>
      <c r="M43" s="55">
        <v>0</v>
      </c>
      <c r="N43" s="55">
        <f t="shared" si="5"/>
        <v>0</v>
      </c>
      <c r="O43" s="55">
        <v>0</v>
      </c>
      <c r="P43" s="55">
        <f t="shared" si="6"/>
        <v>0</v>
      </c>
      <c r="Q43" s="47">
        <f t="shared" si="7"/>
        <v>0</v>
      </c>
      <c r="R43" s="2"/>
      <c r="S43" s="56">
        <v>0</v>
      </c>
      <c r="T43" s="57">
        <v>0</v>
      </c>
      <c r="U43" s="57">
        <v>0</v>
      </c>
      <c r="V43" s="59">
        <v>0</v>
      </c>
      <c r="W43" s="25"/>
    </row>
    <row r="44" spans="1:23" s="62" customFormat="1" x14ac:dyDescent="0.25">
      <c r="A44" s="51">
        <v>87</v>
      </c>
      <c r="B44" s="51" t="s">
        <v>61</v>
      </c>
      <c r="C44" s="51" t="b">
        <f t="shared" si="1"/>
        <v>1</v>
      </c>
      <c r="D44" s="51"/>
      <c r="E44" s="52">
        <v>87</v>
      </c>
      <c r="F44" s="61" t="s">
        <v>61</v>
      </c>
      <c r="G44" s="54">
        <v>3</v>
      </c>
      <c r="H44" s="55">
        <f t="shared" si="2"/>
        <v>11359.98</v>
      </c>
      <c r="I44" s="55">
        <v>1</v>
      </c>
      <c r="J44" s="55">
        <f t="shared" si="3"/>
        <v>1893.32</v>
      </c>
      <c r="K44" s="55">
        <v>0</v>
      </c>
      <c r="L44" s="55">
        <f t="shared" si="4"/>
        <v>0</v>
      </c>
      <c r="M44" s="55">
        <v>0</v>
      </c>
      <c r="N44" s="55">
        <f t="shared" si="5"/>
        <v>0</v>
      </c>
      <c r="O44" s="55">
        <v>0</v>
      </c>
      <c r="P44" s="55">
        <f t="shared" si="6"/>
        <v>0</v>
      </c>
      <c r="Q44" s="47">
        <f t="shared" si="7"/>
        <v>13253.3</v>
      </c>
      <c r="R44" s="2"/>
      <c r="S44" s="56">
        <v>2650.65</v>
      </c>
      <c r="T44" s="57">
        <v>2650.65</v>
      </c>
      <c r="U44" s="57">
        <v>3976</v>
      </c>
      <c r="V44" s="59">
        <v>3976</v>
      </c>
      <c r="W44" s="25"/>
    </row>
    <row r="45" spans="1:23" s="62" customFormat="1" x14ac:dyDescent="0.25">
      <c r="A45" s="51">
        <v>89</v>
      </c>
      <c r="B45" s="51" t="s">
        <v>62</v>
      </c>
      <c r="C45" s="51" t="b">
        <f t="shared" si="1"/>
        <v>1</v>
      </c>
      <c r="D45" s="51"/>
      <c r="E45" s="52">
        <v>89</v>
      </c>
      <c r="F45" s="61" t="s">
        <v>62</v>
      </c>
      <c r="G45" s="54">
        <v>14.4</v>
      </c>
      <c r="H45" s="55">
        <f t="shared" si="2"/>
        <v>54527.9</v>
      </c>
      <c r="I45" s="55">
        <v>5</v>
      </c>
      <c r="J45" s="55">
        <f t="shared" si="3"/>
        <v>9466.6</v>
      </c>
      <c r="K45" s="55">
        <v>1</v>
      </c>
      <c r="L45" s="55">
        <f t="shared" si="4"/>
        <v>2037.11</v>
      </c>
      <c r="M45" s="55">
        <v>0</v>
      </c>
      <c r="N45" s="55">
        <f t="shared" si="5"/>
        <v>0</v>
      </c>
      <c r="O45" s="55">
        <v>0</v>
      </c>
      <c r="P45" s="55">
        <f t="shared" si="6"/>
        <v>0</v>
      </c>
      <c r="Q45" s="47">
        <f t="shared" si="7"/>
        <v>66031.600000000006</v>
      </c>
      <c r="R45" s="2"/>
      <c r="S45" s="56">
        <v>14418</v>
      </c>
      <c r="T45" s="57">
        <v>12903.34</v>
      </c>
      <c r="U45" s="57">
        <v>19355.13</v>
      </c>
      <c r="V45" s="59">
        <v>19355.13</v>
      </c>
      <c r="W45" s="25"/>
    </row>
    <row r="46" spans="1:23" s="62" customFormat="1" x14ac:dyDescent="0.25">
      <c r="A46" s="51">
        <v>91</v>
      </c>
      <c r="B46" s="51" t="s">
        <v>63</v>
      </c>
      <c r="C46" s="51" t="b">
        <f t="shared" si="1"/>
        <v>1</v>
      </c>
      <c r="D46" s="51"/>
      <c r="E46" s="52">
        <v>91</v>
      </c>
      <c r="F46" s="61" t="s">
        <v>63</v>
      </c>
      <c r="G46" s="54">
        <v>0</v>
      </c>
      <c r="H46" s="55">
        <f t="shared" si="2"/>
        <v>0</v>
      </c>
      <c r="I46" s="55">
        <v>0</v>
      </c>
      <c r="J46" s="55">
        <f t="shared" si="3"/>
        <v>0</v>
      </c>
      <c r="K46" s="55">
        <v>0</v>
      </c>
      <c r="L46" s="55">
        <f t="shared" si="4"/>
        <v>0</v>
      </c>
      <c r="M46" s="55">
        <v>0</v>
      </c>
      <c r="N46" s="55">
        <f t="shared" si="5"/>
        <v>0</v>
      </c>
      <c r="O46" s="55">
        <v>0</v>
      </c>
      <c r="P46" s="55">
        <f t="shared" si="6"/>
        <v>0</v>
      </c>
      <c r="Q46" s="47">
        <f t="shared" si="7"/>
        <v>0</v>
      </c>
      <c r="R46" s="2"/>
      <c r="S46" s="56">
        <v>0</v>
      </c>
      <c r="T46" s="57">
        <v>0</v>
      </c>
      <c r="U46" s="57">
        <v>0</v>
      </c>
      <c r="V46" s="59">
        <v>0</v>
      </c>
      <c r="W46" s="25"/>
    </row>
    <row r="47" spans="1:23" s="62" customFormat="1" x14ac:dyDescent="0.25">
      <c r="A47" s="51">
        <v>93</v>
      </c>
      <c r="B47" s="51" t="s">
        <v>64</v>
      </c>
      <c r="C47" s="51" t="b">
        <f t="shared" si="1"/>
        <v>1</v>
      </c>
      <c r="D47" s="51"/>
      <c r="E47" s="52">
        <v>93</v>
      </c>
      <c r="F47" s="61" t="s">
        <v>64</v>
      </c>
      <c r="G47" s="54">
        <v>6</v>
      </c>
      <c r="H47" s="55">
        <f t="shared" si="2"/>
        <v>22719.96</v>
      </c>
      <c r="I47" s="55">
        <v>2</v>
      </c>
      <c r="J47" s="55">
        <f t="shared" si="3"/>
        <v>3786.64</v>
      </c>
      <c r="K47" s="55">
        <v>0</v>
      </c>
      <c r="L47" s="55">
        <f t="shared" si="4"/>
        <v>0</v>
      </c>
      <c r="M47" s="55">
        <v>0</v>
      </c>
      <c r="N47" s="55">
        <f t="shared" si="5"/>
        <v>0</v>
      </c>
      <c r="O47" s="55">
        <v>0</v>
      </c>
      <c r="P47" s="55">
        <f t="shared" si="6"/>
        <v>0</v>
      </c>
      <c r="Q47" s="47">
        <f t="shared" si="7"/>
        <v>26506.6</v>
      </c>
      <c r="R47" s="2"/>
      <c r="S47" s="56">
        <v>5301.3</v>
      </c>
      <c r="T47" s="57">
        <v>5301.3</v>
      </c>
      <c r="U47" s="57">
        <v>7952</v>
      </c>
      <c r="V47" s="59">
        <v>7952</v>
      </c>
      <c r="W47" s="25"/>
    </row>
    <row r="48" spans="1:23" s="62" customFormat="1" x14ac:dyDescent="0.25">
      <c r="A48" s="51">
        <v>95</v>
      </c>
      <c r="B48" s="51" t="s">
        <v>65</v>
      </c>
      <c r="C48" s="51" t="b">
        <f t="shared" si="1"/>
        <v>1</v>
      </c>
      <c r="D48" s="51"/>
      <c r="E48" s="52">
        <v>95</v>
      </c>
      <c r="F48" s="61" t="s">
        <v>65</v>
      </c>
      <c r="G48" s="54">
        <v>10.199999999999999</v>
      </c>
      <c r="H48" s="55">
        <f t="shared" si="2"/>
        <v>38623.93</v>
      </c>
      <c r="I48" s="55">
        <v>5</v>
      </c>
      <c r="J48" s="55">
        <f t="shared" si="3"/>
        <v>9466.6</v>
      </c>
      <c r="K48" s="55">
        <v>0</v>
      </c>
      <c r="L48" s="55">
        <f t="shared" si="4"/>
        <v>0</v>
      </c>
      <c r="M48" s="55">
        <v>0</v>
      </c>
      <c r="N48" s="55">
        <f t="shared" si="5"/>
        <v>0</v>
      </c>
      <c r="O48" s="55">
        <v>0</v>
      </c>
      <c r="P48" s="55">
        <f t="shared" si="6"/>
        <v>0</v>
      </c>
      <c r="Q48" s="47">
        <f t="shared" si="7"/>
        <v>48090.53</v>
      </c>
      <c r="R48" s="2"/>
      <c r="S48" s="56">
        <v>10223.93</v>
      </c>
      <c r="T48" s="57">
        <v>9466.6</v>
      </c>
      <c r="U48" s="57">
        <v>14200</v>
      </c>
      <c r="V48" s="59">
        <v>14200</v>
      </c>
      <c r="W48" s="25"/>
    </row>
    <row r="49" spans="1:23" s="62" customFormat="1" x14ac:dyDescent="0.25">
      <c r="A49" s="51">
        <v>99</v>
      </c>
      <c r="B49" s="51" t="s">
        <v>66</v>
      </c>
      <c r="C49" s="51" t="b">
        <f t="shared" si="1"/>
        <v>1</v>
      </c>
      <c r="D49" s="51"/>
      <c r="E49" s="52">
        <v>99</v>
      </c>
      <c r="F49" s="61" t="s">
        <v>66</v>
      </c>
      <c r="G49" s="54">
        <v>13.6</v>
      </c>
      <c r="H49" s="55">
        <f t="shared" si="2"/>
        <v>51498.58</v>
      </c>
      <c r="I49" s="55">
        <v>3.6</v>
      </c>
      <c r="J49" s="55">
        <f t="shared" si="3"/>
        <v>6815.95</v>
      </c>
      <c r="K49" s="55">
        <v>1</v>
      </c>
      <c r="L49" s="55">
        <f t="shared" si="4"/>
        <v>2037.11</v>
      </c>
      <c r="M49" s="55">
        <v>0</v>
      </c>
      <c r="N49" s="55">
        <f t="shared" si="5"/>
        <v>0</v>
      </c>
      <c r="O49" s="55">
        <v>0</v>
      </c>
      <c r="P49" s="55">
        <f t="shared" si="6"/>
        <v>0</v>
      </c>
      <c r="Q49" s="47">
        <f t="shared" si="7"/>
        <v>60351.64</v>
      </c>
      <c r="R49" s="2"/>
      <c r="S49" s="56">
        <v>10252.699999999999</v>
      </c>
      <c r="T49" s="57">
        <v>12524.679999999998</v>
      </c>
      <c r="U49" s="57">
        <v>18787.13</v>
      </c>
      <c r="V49" s="59">
        <v>18787.13</v>
      </c>
      <c r="W49" s="25"/>
    </row>
    <row r="50" spans="1:23" s="62" customFormat="1" x14ac:dyDescent="0.25">
      <c r="A50" s="51">
        <v>101</v>
      </c>
      <c r="B50" s="51" t="s">
        <v>67</v>
      </c>
      <c r="C50" s="51" t="b">
        <f t="shared" si="1"/>
        <v>1</v>
      </c>
      <c r="D50" s="51"/>
      <c r="E50" s="52">
        <v>101</v>
      </c>
      <c r="F50" s="61" t="s">
        <v>67</v>
      </c>
      <c r="G50" s="54">
        <v>60.9</v>
      </c>
      <c r="H50" s="55">
        <f t="shared" si="2"/>
        <v>230607.59</v>
      </c>
      <c r="I50" s="55">
        <v>36</v>
      </c>
      <c r="J50" s="55">
        <f t="shared" si="3"/>
        <v>68159.520000000004</v>
      </c>
      <c r="K50" s="55">
        <v>3</v>
      </c>
      <c r="L50" s="55">
        <f t="shared" si="4"/>
        <v>6111.33</v>
      </c>
      <c r="M50" s="55">
        <v>0</v>
      </c>
      <c r="N50" s="55">
        <f t="shared" si="5"/>
        <v>0</v>
      </c>
      <c r="O50" s="55">
        <v>0</v>
      </c>
      <c r="P50" s="55">
        <f t="shared" si="6"/>
        <v>0</v>
      </c>
      <c r="Q50" s="47">
        <f t="shared" si="7"/>
        <v>304878.41000000003</v>
      </c>
      <c r="R50" s="2"/>
      <c r="S50" s="56">
        <v>60293.820000000007</v>
      </c>
      <c r="T50" s="57">
        <v>62565.810000000005</v>
      </c>
      <c r="U50" s="57">
        <v>90441.39</v>
      </c>
      <c r="V50" s="59">
        <v>91577.39</v>
      </c>
      <c r="W50" s="25"/>
    </row>
    <row r="51" spans="1:23" s="62" customFormat="1" x14ac:dyDescent="0.25">
      <c r="A51" s="51">
        <v>103</v>
      </c>
      <c r="B51" s="51" t="s">
        <v>68</v>
      </c>
      <c r="C51" s="51" t="b">
        <f t="shared" si="1"/>
        <v>1</v>
      </c>
      <c r="D51" s="51"/>
      <c r="E51" s="52">
        <v>103</v>
      </c>
      <c r="F51" s="61" t="s">
        <v>68</v>
      </c>
      <c r="G51" s="54">
        <v>0</v>
      </c>
      <c r="H51" s="55">
        <f t="shared" si="2"/>
        <v>0</v>
      </c>
      <c r="I51" s="55">
        <v>0</v>
      </c>
      <c r="J51" s="55">
        <f t="shared" si="3"/>
        <v>0</v>
      </c>
      <c r="K51" s="55">
        <v>0</v>
      </c>
      <c r="L51" s="55">
        <f t="shared" si="4"/>
        <v>0</v>
      </c>
      <c r="M51" s="55">
        <v>0</v>
      </c>
      <c r="N51" s="55">
        <f t="shared" si="5"/>
        <v>0</v>
      </c>
      <c r="O51" s="55">
        <v>0</v>
      </c>
      <c r="P51" s="55">
        <f t="shared" si="6"/>
        <v>0</v>
      </c>
      <c r="Q51" s="47">
        <f t="shared" si="7"/>
        <v>0</v>
      </c>
      <c r="R51" s="2"/>
      <c r="S51" s="56">
        <v>0</v>
      </c>
      <c r="T51" s="57">
        <v>0</v>
      </c>
      <c r="U51" s="57">
        <v>0</v>
      </c>
      <c r="V51" s="59">
        <v>0</v>
      </c>
      <c r="W51" s="25"/>
    </row>
    <row r="52" spans="1:23" s="62" customFormat="1" x14ac:dyDescent="0.25">
      <c r="A52" s="51">
        <v>105</v>
      </c>
      <c r="B52" s="51" t="s">
        <v>69</v>
      </c>
      <c r="C52" s="51" t="b">
        <f t="shared" si="1"/>
        <v>1</v>
      </c>
      <c r="D52" s="51"/>
      <c r="E52" s="52">
        <v>105</v>
      </c>
      <c r="F52" s="61" t="s">
        <v>69</v>
      </c>
      <c r="G52" s="54">
        <v>5</v>
      </c>
      <c r="H52" s="55">
        <f t="shared" si="2"/>
        <v>18933.3</v>
      </c>
      <c r="I52" s="55">
        <v>4</v>
      </c>
      <c r="J52" s="55">
        <f t="shared" si="3"/>
        <v>7573.28</v>
      </c>
      <c r="K52" s="55">
        <v>0</v>
      </c>
      <c r="L52" s="55">
        <f t="shared" si="4"/>
        <v>0</v>
      </c>
      <c r="M52" s="55">
        <v>0</v>
      </c>
      <c r="N52" s="55">
        <f t="shared" si="5"/>
        <v>0</v>
      </c>
      <c r="O52" s="55">
        <v>0</v>
      </c>
      <c r="P52" s="55">
        <f t="shared" si="6"/>
        <v>0</v>
      </c>
      <c r="Q52" s="47">
        <f t="shared" si="7"/>
        <v>26506.58</v>
      </c>
      <c r="R52" s="2"/>
      <c r="S52" s="56">
        <v>5301.29</v>
      </c>
      <c r="T52" s="57">
        <v>5301.29</v>
      </c>
      <c r="U52" s="57">
        <v>7952</v>
      </c>
      <c r="V52" s="59">
        <v>7952</v>
      </c>
      <c r="W52" s="25"/>
    </row>
    <row r="53" spans="1:23" s="62" customFormat="1" x14ac:dyDescent="0.25">
      <c r="A53" s="51">
        <v>107</v>
      </c>
      <c r="B53" s="51" t="s">
        <v>70</v>
      </c>
      <c r="C53" s="51" t="b">
        <f t="shared" si="1"/>
        <v>1</v>
      </c>
      <c r="D53" s="51"/>
      <c r="E53" s="52">
        <v>107</v>
      </c>
      <c r="F53" s="61" t="s">
        <v>70</v>
      </c>
      <c r="G53" s="54">
        <v>0</v>
      </c>
      <c r="H53" s="55">
        <f t="shared" si="2"/>
        <v>0</v>
      </c>
      <c r="I53" s="55">
        <v>0</v>
      </c>
      <c r="J53" s="55">
        <f t="shared" si="3"/>
        <v>0</v>
      </c>
      <c r="K53" s="55">
        <v>0</v>
      </c>
      <c r="L53" s="55">
        <f t="shared" si="4"/>
        <v>0</v>
      </c>
      <c r="M53" s="55">
        <v>0</v>
      </c>
      <c r="N53" s="55">
        <f t="shared" si="5"/>
        <v>0</v>
      </c>
      <c r="O53" s="55">
        <v>0</v>
      </c>
      <c r="P53" s="55">
        <f t="shared" si="6"/>
        <v>0</v>
      </c>
      <c r="Q53" s="47">
        <f t="shared" si="7"/>
        <v>0</v>
      </c>
      <c r="R53" s="2"/>
      <c r="S53" s="56">
        <v>0</v>
      </c>
      <c r="T53" s="57">
        <v>0</v>
      </c>
      <c r="U53" s="57">
        <v>0</v>
      </c>
      <c r="V53" s="59">
        <v>0</v>
      </c>
      <c r="W53" s="25"/>
    </row>
    <row r="54" spans="1:23" s="62" customFormat="1" x14ac:dyDescent="0.25">
      <c r="A54" s="51">
        <v>111</v>
      </c>
      <c r="B54" s="51" t="s">
        <v>71</v>
      </c>
      <c r="C54" s="51" t="b">
        <f t="shared" si="1"/>
        <v>1</v>
      </c>
      <c r="D54" s="51"/>
      <c r="E54" s="52">
        <v>111</v>
      </c>
      <c r="F54" s="61" t="s">
        <v>71</v>
      </c>
      <c r="G54" s="54">
        <v>103</v>
      </c>
      <c r="H54" s="55">
        <f t="shared" si="2"/>
        <v>390025.98</v>
      </c>
      <c r="I54" s="55">
        <v>49.7</v>
      </c>
      <c r="J54" s="55">
        <f t="shared" si="3"/>
        <v>94098</v>
      </c>
      <c r="K54" s="55">
        <v>16.399999999999999</v>
      </c>
      <c r="L54" s="55">
        <f t="shared" si="4"/>
        <v>33408.6</v>
      </c>
      <c r="M54" s="55">
        <v>0.6</v>
      </c>
      <c r="N54" s="55">
        <f t="shared" si="5"/>
        <v>444.52</v>
      </c>
      <c r="O54" s="55">
        <v>0</v>
      </c>
      <c r="P54" s="55">
        <f t="shared" si="6"/>
        <v>0</v>
      </c>
      <c r="Q54" s="47">
        <f t="shared" si="7"/>
        <v>517977.07000000024</v>
      </c>
      <c r="R54" s="2"/>
      <c r="S54" s="56">
        <v>87437.810000000085</v>
      </c>
      <c r="T54" s="57">
        <v>100114.58000000012</v>
      </c>
      <c r="U54" s="57">
        <v>159248.34000000003</v>
      </c>
      <c r="V54" s="59">
        <v>171176.34000000003</v>
      </c>
      <c r="W54" s="25"/>
    </row>
    <row r="55" spans="1:23" s="62" customFormat="1" x14ac:dyDescent="0.25">
      <c r="A55" s="51">
        <v>113</v>
      </c>
      <c r="B55" s="51" t="s">
        <v>72</v>
      </c>
      <c r="C55" s="51" t="b">
        <f t="shared" si="1"/>
        <v>1</v>
      </c>
      <c r="D55" s="51"/>
      <c r="E55" s="52">
        <v>113</v>
      </c>
      <c r="F55" s="61" t="s">
        <v>72</v>
      </c>
      <c r="G55" s="54">
        <v>4.2</v>
      </c>
      <c r="H55" s="55">
        <f t="shared" si="2"/>
        <v>15903.97</v>
      </c>
      <c r="I55" s="55">
        <v>2.4</v>
      </c>
      <c r="J55" s="55">
        <f t="shared" si="3"/>
        <v>4543.97</v>
      </c>
      <c r="K55" s="55">
        <v>0.2</v>
      </c>
      <c r="L55" s="55">
        <f t="shared" si="4"/>
        <v>407.42</v>
      </c>
      <c r="M55" s="55">
        <v>0</v>
      </c>
      <c r="N55" s="55">
        <f t="shared" si="5"/>
        <v>0</v>
      </c>
      <c r="O55" s="55">
        <v>0</v>
      </c>
      <c r="P55" s="55">
        <f t="shared" si="6"/>
        <v>0</v>
      </c>
      <c r="Q55" s="47">
        <f t="shared" si="7"/>
        <v>20855.379999999997</v>
      </c>
      <c r="R55" s="2"/>
      <c r="S55" s="56">
        <v>0</v>
      </c>
      <c r="T55" s="57">
        <v>6087.3799999999992</v>
      </c>
      <c r="U55" s="57">
        <v>7384</v>
      </c>
      <c r="V55" s="59">
        <v>7384</v>
      </c>
      <c r="W55" s="25"/>
    </row>
    <row r="56" spans="1:23" s="62" customFormat="1" x14ac:dyDescent="0.25">
      <c r="A56" s="51">
        <v>115</v>
      </c>
      <c r="B56" s="51" t="s">
        <v>73</v>
      </c>
      <c r="C56" s="51" t="b">
        <f t="shared" si="1"/>
        <v>1</v>
      </c>
      <c r="D56" s="51"/>
      <c r="E56" s="52">
        <v>115</v>
      </c>
      <c r="F56" s="61" t="s">
        <v>73</v>
      </c>
      <c r="G56" s="54">
        <v>3.6</v>
      </c>
      <c r="H56" s="55">
        <f t="shared" si="2"/>
        <v>13631.98</v>
      </c>
      <c r="I56" s="55">
        <v>2</v>
      </c>
      <c r="J56" s="55">
        <f t="shared" si="3"/>
        <v>3786.64</v>
      </c>
      <c r="K56" s="55">
        <v>0</v>
      </c>
      <c r="L56" s="55">
        <f t="shared" si="4"/>
        <v>0</v>
      </c>
      <c r="M56" s="55">
        <v>0</v>
      </c>
      <c r="N56" s="55">
        <f t="shared" si="5"/>
        <v>0</v>
      </c>
      <c r="O56" s="55">
        <v>0</v>
      </c>
      <c r="P56" s="55">
        <f t="shared" si="6"/>
        <v>0</v>
      </c>
      <c r="Q56" s="47">
        <f t="shared" si="7"/>
        <v>17418.62</v>
      </c>
      <c r="R56" s="2"/>
      <c r="S56" s="56">
        <v>2271.98</v>
      </c>
      <c r="T56" s="57">
        <v>3786.64</v>
      </c>
      <c r="U56" s="57">
        <v>5680</v>
      </c>
      <c r="V56" s="59">
        <v>5680</v>
      </c>
      <c r="W56" s="25"/>
    </row>
    <row r="57" spans="1:23" s="62" customFormat="1" x14ac:dyDescent="0.25">
      <c r="A57" s="51">
        <v>117</v>
      </c>
      <c r="B57" s="51" t="s">
        <v>74</v>
      </c>
      <c r="C57" s="51" t="b">
        <f t="shared" si="1"/>
        <v>1</v>
      </c>
      <c r="D57" s="51"/>
      <c r="E57" s="52">
        <v>117</v>
      </c>
      <c r="F57" s="61" t="s">
        <v>74</v>
      </c>
      <c r="G57" s="54">
        <v>3.4</v>
      </c>
      <c r="H57" s="55">
        <f t="shared" si="2"/>
        <v>12874.64</v>
      </c>
      <c r="I57" s="55">
        <v>0.4</v>
      </c>
      <c r="J57" s="55">
        <f t="shared" si="3"/>
        <v>757.33</v>
      </c>
      <c r="K57" s="55">
        <v>2</v>
      </c>
      <c r="L57" s="55">
        <f t="shared" si="4"/>
        <v>4074.22</v>
      </c>
      <c r="M57" s="55">
        <v>0</v>
      </c>
      <c r="N57" s="55">
        <f t="shared" si="5"/>
        <v>0</v>
      </c>
      <c r="O57" s="55">
        <v>0</v>
      </c>
      <c r="P57" s="55">
        <f t="shared" si="6"/>
        <v>0</v>
      </c>
      <c r="Q57" s="47">
        <f t="shared" si="7"/>
        <v>17706.16</v>
      </c>
      <c r="R57" s="2"/>
      <c r="S57" s="56">
        <v>4980.1499999999996</v>
      </c>
      <c r="T57" s="57">
        <v>3465.49</v>
      </c>
      <c r="U57" s="57">
        <v>4630.26</v>
      </c>
      <c r="V57" s="59">
        <v>4630.26</v>
      </c>
      <c r="W57" s="25"/>
    </row>
    <row r="58" spans="1:23" s="62" customFormat="1" x14ac:dyDescent="0.25">
      <c r="A58" s="51">
        <v>119</v>
      </c>
      <c r="B58" s="51" t="s">
        <v>75</v>
      </c>
      <c r="C58" s="51" t="b">
        <f t="shared" si="1"/>
        <v>1</v>
      </c>
      <c r="D58" s="51"/>
      <c r="E58" s="52">
        <v>119</v>
      </c>
      <c r="F58" s="61" t="s">
        <v>75</v>
      </c>
      <c r="G58" s="54">
        <v>8</v>
      </c>
      <c r="H58" s="55">
        <f t="shared" si="2"/>
        <v>30293.279999999999</v>
      </c>
      <c r="I58" s="55">
        <v>8</v>
      </c>
      <c r="J58" s="55">
        <f t="shared" si="3"/>
        <v>15146.56</v>
      </c>
      <c r="K58" s="55">
        <v>0</v>
      </c>
      <c r="L58" s="55">
        <f t="shared" si="4"/>
        <v>0</v>
      </c>
      <c r="M58" s="55">
        <v>0</v>
      </c>
      <c r="N58" s="55">
        <f t="shared" si="5"/>
        <v>0</v>
      </c>
      <c r="O58" s="55">
        <v>0</v>
      </c>
      <c r="P58" s="55">
        <f t="shared" si="6"/>
        <v>0</v>
      </c>
      <c r="Q58" s="47">
        <f t="shared" si="7"/>
        <v>45439.839999999997</v>
      </c>
      <c r="R58" s="2"/>
      <c r="S58" s="56">
        <v>9087.92</v>
      </c>
      <c r="T58" s="57">
        <v>9087.92</v>
      </c>
      <c r="U58" s="57">
        <v>13632</v>
      </c>
      <c r="V58" s="59">
        <v>13632</v>
      </c>
      <c r="W58" s="25"/>
    </row>
    <row r="59" spans="1:23" s="62" customFormat="1" x14ac:dyDescent="0.25">
      <c r="A59" s="51">
        <v>123</v>
      </c>
      <c r="B59" s="51" t="s">
        <v>76</v>
      </c>
      <c r="C59" s="51" t="b">
        <f t="shared" si="1"/>
        <v>1</v>
      </c>
      <c r="D59" s="51"/>
      <c r="E59" s="52">
        <v>123</v>
      </c>
      <c r="F59" s="61" t="s">
        <v>76</v>
      </c>
      <c r="G59" s="54">
        <v>4.5999999999999996</v>
      </c>
      <c r="H59" s="55">
        <f t="shared" si="2"/>
        <v>17418.64</v>
      </c>
      <c r="I59" s="55">
        <v>3.6</v>
      </c>
      <c r="J59" s="55">
        <f t="shared" si="3"/>
        <v>6815.95</v>
      </c>
      <c r="K59" s="55">
        <v>0</v>
      </c>
      <c r="L59" s="55">
        <f t="shared" si="4"/>
        <v>0</v>
      </c>
      <c r="M59" s="55">
        <v>0</v>
      </c>
      <c r="N59" s="55">
        <f t="shared" si="5"/>
        <v>0</v>
      </c>
      <c r="O59" s="55">
        <v>0</v>
      </c>
      <c r="P59" s="55">
        <f t="shared" si="6"/>
        <v>0</v>
      </c>
      <c r="Q59" s="47">
        <f t="shared" si="7"/>
        <v>24234.66</v>
      </c>
      <c r="R59" s="2"/>
      <c r="S59" s="56">
        <v>757.33</v>
      </c>
      <c r="T59" s="57">
        <v>757.33</v>
      </c>
      <c r="U59" s="57">
        <v>9656</v>
      </c>
      <c r="V59" s="59">
        <v>13064</v>
      </c>
      <c r="W59" s="25"/>
    </row>
    <row r="60" spans="1:23" s="62" customFormat="1" x14ac:dyDescent="0.25">
      <c r="A60" s="51">
        <v>125</v>
      </c>
      <c r="B60" s="51" t="s">
        <v>77</v>
      </c>
      <c r="C60" s="51" t="b">
        <f t="shared" si="1"/>
        <v>1</v>
      </c>
      <c r="D60" s="51"/>
      <c r="E60" s="52">
        <v>125</v>
      </c>
      <c r="F60" s="61" t="s">
        <v>77</v>
      </c>
      <c r="G60" s="54">
        <v>5</v>
      </c>
      <c r="H60" s="55">
        <f t="shared" si="2"/>
        <v>18933.3</v>
      </c>
      <c r="I60" s="55">
        <v>1</v>
      </c>
      <c r="J60" s="55">
        <f t="shared" si="3"/>
        <v>1893.32</v>
      </c>
      <c r="K60" s="55">
        <v>0</v>
      </c>
      <c r="L60" s="55">
        <f t="shared" si="4"/>
        <v>0</v>
      </c>
      <c r="M60" s="55">
        <v>0</v>
      </c>
      <c r="N60" s="55">
        <f t="shared" si="5"/>
        <v>0</v>
      </c>
      <c r="O60" s="55">
        <v>0</v>
      </c>
      <c r="P60" s="55">
        <f t="shared" si="6"/>
        <v>0</v>
      </c>
      <c r="Q60" s="47">
        <f t="shared" si="7"/>
        <v>20826.620000000003</v>
      </c>
      <c r="R60" s="2"/>
      <c r="S60" s="56">
        <v>4165.3100000000004</v>
      </c>
      <c r="T60" s="57">
        <v>4165.3100000000004</v>
      </c>
      <c r="U60" s="57">
        <v>6248</v>
      </c>
      <c r="V60" s="59">
        <v>6248</v>
      </c>
      <c r="W60" s="25"/>
    </row>
    <row r="61" spans="1:23" s="62" customFormat="1" x14ac:dyDescent="0.25">
      <c r="A61" s="51">
        <v>127</v>
      </c>
      <c r="B61" s="51" t="s">
        <v>78</v>
      </c>
      <c r="C61" s="51" t="b">
        <f t="shared" si="1"/>
        <v>1</v>
      </c>
      <c r="D61" s="51"/>
      <c r="E61" s="52">
        <v>127</v>
      </c>
      <c r="F61" s="61" t="s">
        <v>78</v>
      </c>
      <c r="G61" s="54">
        <v>7.8</v>
      </c>
      <c r="H61" s="55">
        <f t="shared" si="2"/>
        <v>29535.95</v>
      </c>
      <c r="I61" s="55">
        <v>4</v>
      </c>
      <c r="J61" s="55">
        <f t="shared" si="3"/>
        <v>7573.28</v>
      </c>
      <c r="K61" s="55">
        <v>0</v>
      </c>
      <c r="L61" s="55">
        <f t="shared" si="4"/>
        <v>0</v>
      </c>
      <c r="M61" s="55">
        <v>0</v>
      </c>
      <c r="N61" s="55">
        <f t="shared" si="5"/>
        <v>0</v>
      </c>
      <c r="O61" s="55">
        <v>0</v>
      </c>
      <c r="P61" s="55">
        <f t="shared" si="6"/>
        <v>0</v>
      </c>
      <c r="Q61" s="47">
        <f t="shared" si="7"/>
        <v>37109.229999999996</v>
      </c>
      <c r="R61" s="2"/>
      <c r="S61" s="56">
        <v>7573.28</v>
      </c>
      <c r="T61" s="57">
        <v>6815.95</v>
      </c>
      <c r="U61" s="57">
        <v>11360</v>
      </c>
      <c r="V61" s="59">
        <v>11360</v>
      </c>
      <c r="W61" s="25"/>
    </row>
    <row r="62" spans="1:23" s="62" customFormat="1" x14ac:dyDescent="0.25">
      <c r="A62" s="62">
        <v>129</v>
      </c>
      <c r="B62" s="62" t="s">
        <v>79</v>
      </c>
      <c r="C62" s="62" t="b">
        <f t="shared" si="1"/>
        <v>1</v>
      </c>
      <c r="D62" s="51"/>
      <c r="E62" s="63">
        <v>129</v>
      </c>
      <c r="F62" s="61" t="s">
        <v>79</v>
      </c>
      <c r="G62" s="54">
        <v>13</v>
      </c>
      <c r="H62" s="55">
        <f t="shared" si="2"/>
        <v>49226.58</v>
      </c>
      <c r="I62" s="55">
        <v>3</v>
      </c>
      <c r="J62" s="55">
        <f t="shared" si="3"/>
        <v>5679.96</v>
      </c>
      <c r="K62" s="55">
        <v>0</v>
      </c>
      <c r="L62" s="55">
        <f t="shared" si="4"/>
        <v>0</v>
      </c>
      <c r="M62" s="55">
        <v>0</v>
      </c>
      <c r="N62" s="55">
        <f t="shared" si="5"/>
        <v>0</v>
      </c>
      <c r="O62" s="55">
        <v>0</v>
      </c>
      <c r="P62" s="55">
        <f t="shared" si="6"/>
        <v>0</v>
      </c>
      <c r="Q62" s="47">
        <f t="shared" si="7"/>
        <v>54906.54</v>
      </c>
      <c r="R62" s="2"/>
      <c r="S62" s="56">
        <v>10981.27</v>
      </c>
      <c r="T62" s="57">
        <v>10981.27</v>
      </c>
      <c r="U62" s="57">
        <v>16472</v>
      </c>
      <c r="V62" s="59">
        <v>16472</v>
      </c>
      <c r="W62" s="25"/>
    </row>
    <row r="63" spans="1:23" s="62" customFormat="1" x14ac:dyDescent="0.25">
      <c r="A63" s="62">
        <v>131</v>
      </c>
      <c r="B63" s="62" t="s">
        <v>80</v>
      </c>
      <c r="C63" s="62" t="b">
        <f t="shared" si="1"/>
        <v>1</v>
      </c>
      <c r="D63" s="51"/>
      <c r="E63" s="63">
        <v>131</v>
      </c>
      <c r="F63" s="61" t="s">
        <v>80</v>
      </c>
      <c r="G63" s="54">
        <v>30.8</v>
      </c>
      <c r="H63" s="55">
        <f t="shared" si="2"/>
        <v>116629.13</v>
      </c>
      <c r="I63" s="55">
        <v>15</v>
      </c>
      <c r="J63" s="55">
        <f t="shared" si="3"/>
        <v>28399.8</v>
      </c>
      <c r="K63" s="55">
        <v>3.9</v>
      </c>
      <c r="L63" s="55">
        <f t="shared" si="4"/>
        <v>7944.73</v>
      </c>
      <c r="M63" s="55">
        <v>0</v>
      </c>
      <c r="N63" s="55">
        <f t="shared" si="5"/>
        <v>0</v>
      </c>
      <c r="O63" s="55">
        <v>0</v>
      </c>
      <c r="P63" s="55">
        <f t="shared" si="6"/>
        <v>0</v>
      </c>
      <c r="Q63" s="47">
        <f t="shared" si="7"/>
        <v>152973.62000000005</v>
      </c>
      <c r="R63" s="2"/>
      <c r="S63" s="56">
        <v>31572.900000000027</v>
      </c>
      <c r="T63" s="57">
        <v>29650.810000000019</v>
      </c>
      <c r="U63" s="57">
        <v>43908.520000000004</v>
      </c>
      <c r="V63" s="59">
        <v>47841.39</v>
      </c>
      <c r="W63" s="25"/>
    </row>
    <row r="64" spans="1:23" s="62" customFormat="1" x14ac:dyDescent="0.25">
      <c r="A64" s="62">
        <v>133</v>
      </c>
      <c r="B64" s="62" t="s">
        <v>81</v>
      </c>
      <c r="C64" s="62" t="b">
        <f t="shared" si="1"/>
        <v>1</v>
      </c>
      <c r="D64" s="51"/>
      <c r="E64" s="63">
        <v>133</v>
      </c>
      <c r="F64" s="61" t="s">
        <v>81</v>
      </c>
      <c r="G64" s="54">
        <v>0</v>
      </c>
      <c r="H64" s="55">
        <f t="shared" si="2"/>
        <v>0</v>
      </c>
      <c r="I64" s="55">
        <v>0</v>
      </c>
      <c r="J64" s="55">
        <f t="shared" si="3"/>
        <v>0</v>
      </c>
      <c r="K64" s="55">
        <v>0</v>
      </c>
      <c r="L64" s="55">
        <f t="shared" si="4"/>
        <v>0</v>
      </c>
      <c r="M64" s="55">
        <v>0</v>
      </c>
      <c r="N64" s="55">
        <f t="shared" si="5"/>
        <v>0</v>
      </c>
      <c r="O64" s="55">
        <v>0</v>
      </c>
      <c r="P64" s="55">
        <f t="shared" si="6"/>
        <v>0</v>
      </c>
      <c r="Q64" s="47">
        <f t="shared" si="7"/>
        <v>0</v>
      </c>
      <c r="R64" s="2"/>
      <c r="S64" s="56">
        <v>0</v>
      </c>
      <c r="T64" s="57">
        <v>0</v>
      </c>
      <c r="U64" s="57">
        <v>0</v>
      </c>
      <c r="V64" s="59">
        <v>0</v>
      </c>
      <c r="W64" s="25"/>
    </row>
    <row r="65" spans="1:23" s="62" customFormat="1" x14ac:dyDescent="0.25">
      <c r="A65" s="62">
        <v>134</v>
      </c>
      <c r="B65" s="62" t="s">
        <v>82</v>
      </c>
      <c r="C65" s="62" t="b">
        <f t="shared" si="1"/>
        <v>1</v>
      </c>
      <c r="D65" s="51"/>
      <c r="E65" s="63">
        <v>134</v>
      </c>
      <c r="F65" s="61" t="s">
        <v>82</v>
      </c>
      <c r="G65" s="54">
        <v>0</v>
      </c>
      <c r="H65" s="55">
        <f t="shared" si="2"/>
        <v>0</v>
      </c>
      <c r="I65" s="55">
        <v>0</v>
      </c>
      <c r="J65" s="55">
        <f t="shared" si="3"/>
        <v>0</v>
      </c>
      <c r="K65" s="55">
        <v>0</v>
      </c>
      <c r="L65" s="55">
        <f t="shared" si="4"/>
        <v>0</v>
      </c>
      <c r="M65" s="55">
        <v>0</v>
      </c>
      <c r="N65" s="55">
        <f t="shared" si="5"/>
        <v>0</v>
      </c>
      <c r="O65" s="55">
        <v>0</v>
      </c>
      <c r="P65" s="55">
        <f t="shared" si="6"/>
        <v>0</v>
      </c>
      <c r="Q65" s="47">
        <f t="shared" si="7"/>
        <v>0</v>
      </c>
      <c r="R65" s="2"/>
      <c r="S65" s="56">
        <v>0</v>
      </c>
      <c r="T65" s="57">
        <v>0</v>
      </c>
      <c r="U65" s="57">
        <v>0</v>
      </c>
      <c r="V65" s="59">
        <v>0</v>
      </c>
      <c r="W65" s="25"/>
    </row>
    <row r="66" spans="1:23" s="62" customFormat="1" x14ac:dyDescent="0.25">
      <c r="A66" s="62">
        <v>139</v>
      </c>
      <c r="B66" s="62" t="s">
        <v>83</v>
      </c>
      <c r="C66" s="62" t="b">
        <f t="shared" si="1"/>
        <v>1</v>
      </c>
      <c r="D66" s="51"/>
      <c r="E66" s="63">
        <v>139</v>
      </c>
      <c r="F66" s="61" t="s">
        <v>83</v>
      </c>
      <c r="G66" s="54">
        <v>2.6</v>
      </c>
      <c r="H66" s="55">
        <f t="shared" si="2"/>
        <v>9845.32</v>
      </c>
      <c r="I66" s="55">
        <v>2</v>
      </c>
      <c r="J66" s="55">
        <f t="shared" si="3"/>
        <v>3786.64</v>
      </c>
      <c r="K66" s="55">
        <v>0</v>
      </c>
      <c r="L66" s="55">
        <f t="shared" si="4"/>
        <v>0</v>
      </c>
      <c r="M66" s="55">
        <v>0</v>
      </c>
      <c r="N66" s="55">
        <f t="shared" si="5"/>
        <v>0</v>
      </c>
      <c r="O66" s="55">
        <v>0</v>
      </c>
      <c r="P66" s="55">
        <f t="shared" si="6"/>
        <v>0</v>
      </c>
      <c r="Q66" s="47">
        <f t="shared" si="7"/>
        <v>13631.96</v>
      </c>
      <c r="R66" s="2"/>
      <c r="S66" s="56">
        <v>2271.98</v>
      </c>
      <c r="T66" s="57">
        <v>2271.98</v>
      </c>
      <c r="U66" s="57">
        <v>3408</v>
      </c>
      <c r="V66" s="59">
        <v>5680</v>
      </c>
      <c r="W66" s="25"/>
    </row>
    <row r="67" spans="1:23" s="62" customFormat="1" x14ac:dyDescent="0.25">
      <c r="A67" s="62">
        <v>141</v>
      </c>
      <c r="B67" s="62" t="s">
        <v>84</v>
      </c>
      <c r="C67" s="62" t="b">
        <f t="shared" si="1"/>
        <v>1</v>
      </c>
      <c r="D67" s="51"/>
      <c r="E67" s="63">
        <v>141</v>
      </c>
      <c r="F67" s="61" t="s">
        <v>84</v>
      </c>
      <c r="G67" s="54">
        <v>61.9</v>
      </c>
      <c r="H67" s="55">
        <f t="shared" si="2"/>
        <v>234394.25</v>
      </c>
      <c r="I67" s="55">
        <v>35</v>
      </c>
      <c r="J67" s="55">
        <f t="shared" si="3"/>
        <v>66266.2</v>
      </c>
      <c r="K67" s="55">
        <v>6.3</v>
      </c>
      <c r="L67" s="55">
        <f t="shared" si="4"/>
        <v>12833.79</v>
      </c>
      <c r="M67" s="55">
        <v>0</v>
      </c>
      <c r="N67" s="55">
        <f t="shared" si="5"/>
        <v>0</v>
      </c>
      <c r="O67" s="55">
        <v>0</v>
      </c>
      <c r="P67" s="55">
        <f t="shared" si="6"/>
        <v>0</v>
      </c>
      <c r="Q67" s="47">
        <f t="shared" si="7"/>
        <v>313494.22000000003</v>
      </c>
      <c r="R67" s="2"/>
      <c r="S67" s="56">
        <v>59186.590000000018</v>
      </c>
      <c r="T67" s="57">
        <v>61194.94000000001</v>
      </c>
      <c r="U67" s="57">
        <v>93978.78</v>
      </c>
      <c r="V67" s="59">
        <v>99133.91</v>
      </c>
      <c r="W67" s="25"/>
    </row>
    <row r="68" spans="1:23" s="62" customFormat="1" x14ac:dyDescent="0.25">
      <c r="A68" s="62">
        <v>143</v>
      </c>
      <c r="B68" s="62" t="s">
        <v>85</v>
      </c>
      <c r="C68" s="62" t="b">
        <f t="shared" si="1"/>
        <v>1</v>
      </c>
      <c r="D68" s="51"/>
      <c r="E68" s="63">
        <v>143</v>
      </c>
      <c r="F68" s="64" t="s">
        <v>85</v>
      </c>
      <c r="G68" s="54">
        <v>20.2</v>
      </c>
      <c r="H68" s="55">
        <f t="shared" si="2"/>
        <v>76490.53</v>
      </c>
      <c r="I68" s="55">
        <v>12.2</v>
      </c>
      <c r="J68" s="55">
        <f t="shared" si="3"/>
        <v>23098.5</v>
      </c>
      <c r="K68" s="55">
        <v>3</v>
      </c>
      <c r="L68" s="55">
        <f t="shared" si="4"/>
        <v>6111.33</v>
      </c>
      <c r="M68" s="55">
        <v>0</v>
      </c>
      <c r="N68" s="55">
        <f t="shared" si="5"/>
        <v>0</v>
      </c>
      <c r="O68" s="55">
        <v>0</v>
      </c>
      <c r="P68" s="55">
        <f t="shared" si="6"/>
        <v>0</v>
      </c>
      <c r="Q68" s="47">
        <f t="shared" si="7"/>
        <v>105700.42</v>
      </c>
      <c r="R68" s="2"/>
      <c r="S68" s="56">
        <v>11824.859999999999</v>
      </c>
      <c r="T68" s="57">
        <v>20912.780000000002</v>
      </c>
      <c r="U68" s="57">
        <v>36481.39</v>
      </c>
      <c r="V68" s="59">
        <v>36481.39</v>
      </c>
      <c r="W68" s="25"/>
    </row>
    <row r="69" spans="1:23" s="62" customFormat="1" x14ac:dyDescent="0.25">
      <c r="A69" s="62">
        <v>147</v>
      </c>
      <c r="B69" s="62" t="s">
        <v>86</v>
      </c>
      <c r="C69" s="62" t="b">
        <f t="shared" si="1"/>
        <v>1</v>
      </c>
      <c r="D69" s="51"/>
      <c r="E69" s="63">
        <v>147</v>
      </c>
      <c r="F69" s="61" t="s">
        <v>86</v>
      </c>
      <c r="G69" s="54">
        <v>3.9</v>
      </c>
      <c r="H69" s="55">
        <f t="shared" si="2"/>
        <v>14767.97</v>
      </c>
      <c r="I69" s="55">
        <v>3</v>
      </c>
      <c r="J69" s="55">
        <f t="shared" si="3"/>
        <v>5679.96</v>
      </c>
      <c r="K69" s="55">
        <v>2.2999999999999998</v>
      </c>
      <c r="L69" s="55">
        <f t="shared" si="4"/>
        <v>4685.3500000000004</v>
      </c>
      <c r="M69" s="55">
        <v>0</v>
      </c>
      <c r="N69" s="55">
        <f t="shared" si="5"/>
        <v>0</v>
      </c>
      <c r="O69" s="55">
        <v>0</v>
      </c>
      <c r="P69" s="55">
        <f t="shared" si="6"/>
        <v>0</v>
      </c>
      <c r="Q69" s="47">
        <f t="shared" si="7"/>
        <v>25133.27</v>
      </c>
      <c r="R69" s="2"/>
      <c r="S69" s="56">
        <v>4222.8100000000004</v>
      </c>
      <c r="T69" s="57">
        <v>4222.8100000000004</v>
      </c>
      <c r="U69" s="57">
        <v>6334.26</v>
      </c>
      <c r="V69" s="59">
        <v>10353.39</v>
      </c>
      <c r="W69" s="25"/>
    </row>
    <row r="70" spans="1:23" s="62" customFormat="1" x14ac:dyDescent="0.25">
      <c r="A70" s="62">
        <v>149</v>
      </c>
      <c r="B70" s="62" t="s">
        <v>87</v>
      </c>
      <c r="C70" s="62" t="b">
        <f t="shared" si="1"/>
        <v>1</v>
      </c>
      <c r="D70" s="51"/>
      <c r="E70" s="63">
        <v>149</v>
      </c>
      <c r="F70" s="61" t="s">
        <v>87</v>
      </c>
      <c r="G70" s="54">
        <v>4</v>
      </c>
      <c r="H70" s="55">
        <f t="shared" si="2"/>
        <v>15146.64</v>
      </c>
      <c r="I70" s="55">
        <v>0</v>
      </c>
      <c r="J70" s="55">
        <f t="shared" si="3"/>
        <v>0</v>
      </c>
      <c r="K70" s="55">
        <v>0</v>
      </c>
      <c r="L70" s="55">
        <f t="shared" si="4"/>
        <v>0</v>
      </c>
      <c r="M70" s="55">
        <v>0</v>
      </c>
      <c r="N70" s="55">
        <f t="shared" si="5"/>
        <v>0</v>
      </c>
      <c r="O70" s="55">
        <v>0</v>
      </c>
      <c r="P70" s="55">
        <f t="shared" si="6"/>
        <v>0</v>
      </c>
      <c r="Q70" s="47">
        <f t="shared" si="7"/>
        <v>15146.64</v>
      </c>
      <c r="R70" s="2"/>
      <c r="S70" s="56">
        <v>3029.32</v>
      </c>
      <c r="T70" s="57">
        <v>3029.32</v>
      </c>
      <c r="U70" s="57">
        <v>4544</v>
      </c>
      <c r="V70" s="59">
        <v>4544</v>
      </c>
      <c r="W70" s="25"/>
    </row>
    <row r="71" spans="1:23" s="62" customFormat="1" x14ac:dyDescent="0.25">
      <c r="A71" s="62">
        <v>151</v>
      </c>
      <c r="B71" s="62" t="s">
        <v>88</v>
      </c>
      <c r="C71" s="62" t="b">
        <f t="shared" si="1"/>
        <v>1</v>
      </c>
      <c r="D71" s="51"/>
      <c r="E71" s="63">
        <v>151</v>
      </c>
      <c r="F71" s="61" t="s">
        <v>88</v>
      </c>
      <c r="G71" s="54">
        <v>3</v>
      </c>
      <c r="H71" s="55">
        <f t="shared" si="2"/>
        <v>11359.98</v>
      </c>
      <c r="I71" s="55">
        <v>1</v>
      </c>
      <c r="J71" s="55">
        <f t="shared" si="3"/>
        <v>1893.32</v>
      </c>
      <c r="K71" s="55">
        <v>0</v>
      </c>
      <c r="L71" s="55">
        <f t="shared" si="4"/>
        <v>0</v>
      </c>
      <c r="M71" s="55">
        <v>0</v>
      </c>
      <c r="N71" s="55">
        <f t="shared" si="5"/>
        <v>0</v>
      </c>
      <c r="O71" s="55">
        <v>0</v>
      </c>
      <c r="P71" s="55">
        <f t="shared" si="6"/>
        <v>0</v>
      </c>
      <c r="Q71" s="47">
        <f t="shared" si="7"/>
        <v>13253.3</v>
      </c>
      <c r="R71" s="2"/>
      <c r="S71" s="56">
        <v>2650.65</v>
      </c>
      <c r="T71" s="57">
        <v>2650.65</v>
      </c>
      <c r="U71" s="57">
        <v>3976</v>
      </c>
      <c r="V71" s="59">
        <v>3976</v>
      </c>
      <c r="W71" s="25"/>
    </row>
    <row r="72" spans="1:23" s="62" customFormat="1" x14ac:dyDescent="0.25">
      <c r="A72" s="62">
        <v>153</v>
      </c>
      <c r="B72" s="62" t="s">
        <v>89</v>
      </c>
      <c r="C72" s="62" t="b">
        <f t="shared" si="1"/>
        <v>1</v>
      </c>
      <c r="D72" s="51"/>
      <c r="E72" s="63">
        <v>153</v>
      </c>
      <c r="F72" s="61" t="s">
        <v>89</v>
      </c>
      <c r="G72" s="54">
        <v>3</v>
      </c>
      <c r="H72" s="55">
        <f t="shared" si="2"/>
        <v>11359.98</v>
      </c>
      <c r="I72" s="55">
        <v>0</v>
      </c>
      <c r="J72" s="55">
        <f t="shared" si="3"/>
        <v>0</v>
      </c>
      <c r="K72" s="55">
        <v>0</v>
      </c>
      <c r="L72" s="55">
        <f t="shared" si="4"/>
        <v>0</v>
      </c>
      <c r="M72" s="55">
        <v>0</v>
      </c>
      <c r="N72" s="55">
        <f t="shared" si="5"/>
        <v>0</v>
      </c>
      <c r="O72" s="55">
        <v>0</v>
      </c>
      <c r="P72" s="55">
        <f t="shared" si="6"/>
        <v>0</v>
      </c>
      <c r="Q72" s="47">
        <f t="shared" si="7"/>
        <v>11359.98</v>
      </c>
      <c r="R72" s="2"/>
      <c r="S72" s="56">
        <v>2271.9900000000002</v>
      </c>
      <c r="T72" s="57">
        <v>2271.9900000000002</v>
      </c>
      <c r="U72" s="57">
        <v>3408</v>
      </c>
      <c r="V72" s="59">
        <v>3408</v>
      </c>
      <c r="W72" s="25"/>
    </row>
    <row r="73" spans="1:23" s="62" customFormat="1" x14ac:dyDescent="0.25">
      <c r="A73" s="62">
        <v>155</v>
      </c>
      <c r="B73" s="62" t="s">
        <v>90</v>
      </c>
      <c r="C73" s="62" t="b">
        <f t="shared" ref="C73:C136" si="8">B73=F73</f>
        <v>1</v>
      </c>
      <c r="D73" s="51"/>
      <c r="E73" s="63">
        <v>155</v>
      </c>
      <c r="F73" s="61" t="s">
        <v>90</v>
      </c>
      <c r="G73" s="54">
        <v>0</v>
      </c>
      <c r="H73" s="55">
        <f t="shared" ref="H73:H136" si="9">ROUND(G73*H$5,2)</f>
        <v>0</v>
      </c>
      <c r="I73" s="55">
        <v>0</v>
      </c>
      <c r="J73" s="55">
        <f t="shared" ref="J73:J136" si="10">ROUND(I73*J$5,2)</f>
        <v>0</v>
      </c>
      <c r="K73" s="55">
        <v>0</v>
      </c>
      <c r="L73" s="55">
        <f t="shared" ref="L73:L136" si="11">ROUND(K73*$L$5,2)</f>
        <v>0</v>
      </c>
      <c r="M73" s="55">
        <v>0</v>
      </c>
      <c r="N73" s="55">
        <f t="shared" ref="N73:N136" si="12">ROUND(M73*$N$5,2)</f>
        <v>0</v>
      </c>
      <c r="O73" s="55">
        <v>0</v>
      </c>
      <c r="P73" s="55">
        <f t="shared" ref="P73:P136" si="13">ROUND(O73*$P$5,2)</f>
        <v>0</v>
      </c>
      <c r="Q73" s="47">
        <f t="shared" ref="Q73:Q136" si="14">SUM(S73:V73)</f>
        <v>0</v>
      </c>
      <c r="R73" s="2"/>
      <c r="S73" s="56">
        <v>0</v>
      </c>
      <c r="T73" s="57">
        <v>0</v>
      </c>
      <c r="U73" s="57">
        <v>0</v>
      </c>
      <c r="V73" s="59">
        <v>0</v>
      </c>
      <c r="W73" s="25"/>
    </row>
    <row r="74" spans="1:23" s="62" customFormat="1" x14ac:dyDescent="0.25">
      <c r="A74" s="62">
        <v>159</v>
      </c>
      <c r="B74" s="62" t="s">
        <v>91</v>
      </c>
      <c r="C74" s="62" t="b">
        <f t="shared" si="8"/>
        <v>1</v>
      </c>
      <c r="D74" s="51"/>
      <c r="E74" s="63">
        <v>159</v>
      </c>
      <c r="F74" s="61" t="s">
        <v>91</v>
      </c>
      <c r="G74" s="54">
        <v>1</v>
      </c>
      <c r="H74" s="55">
        <f t="shared" si="9"/>
        <v>3786.66</v>
      </c>
      <c r="I74" s="55">
        <v>0</v>
      </c>
      <c r="J74" s="55">
        <f t="shared" si="10"/>
        <v>0</v>
      </c>
      <c r="K74" s="55">
        <v>0</v>
      </c>
      <c r="L74" s="55">
        <f t="shared" si="11"/>
        <v>0</v>
      </c>
      <c r="M74" s="55">
        <v>0</v>
      </c>
      <c r="N74" s="55">
        <f t="shared" si="12"/>
        <v>0</v>
      </c>
      <c r="O74" s="55">
        <v>0</v>
      </c>
      <c r="P74" s="55">
        <f t="shared" si="13"/>
        <v>0</v>
      </c>
      <c r="Q74" s="47">
        <f t="shared" si="14"/>
        <v>3786.66</v>
      </c>
      <c r="R74" s="2"/>
      <c r="S74" s="56">
        <v>757.33</v>
      </c>
      <c r="T74" s="57">
        <v>757.33</v>
      </c>
      <c r="U74" s="57">
        <v>1136</v>
      </c>
      <c r="V74" s="59">
        <v>1136</v>
      </c>
      <c r="W74" s="25"/>
    </row>
    <row r="75" spans="1:23" s="62" customFormat="1" x14ac:dyDescent="0.25">
      <c r="A75" s="62">
        <v>161</v>
      </c>
      <c r="B75" s="62" t="s">
        <v>92</v>
      </c>
      <c r="C75" s="62" t="b">
        <f t="shared" si="8"/>
        <v>1</v>
      </c>
      <c r="D75" s="51"/>
      <c r="E75" s="63">
        <v>161</v>
      </c>
      <c r="F75" s="61" t="s">
        <v>92</v>
      </c>
      <c r="G75" s="54">
        <v>5.5</v>
      </c>
      <c r="H75" s="55">
        <f t="shared" si="9"/>
        <v>20826.63</v>
      </c>
      <c r="I75" s="55">
        <v>5.2</v>
      </c>
      <c r="J75" s="55">
        <f t="shared" si="10"/>
        <v>9845.26</v>
      </c>
      <c r="K75" s="55">
        <v>0</v>
      </c>
      <c r="L75" s="55">
        <f t="shared" si="11"/>
        <v>0</v>
      </c>
      <c r="M75" s="55">
        <v>0</v>
      </c>
      <c r="N75" s="55">
        <f t="shared" si="12"/>
        <v>0</v>
      </c>
      <c r="O75" s="55">
        <v>0</v>
      </c>
      <c r="P75" s="55">
        <f t="shared" si="13"/>
        <v>0</v>
      </c>
      <c r="Q75" s="47">
        <f t="shared" si="14"/>
        <v>30671.89</v>
      </c>
      <c r="R75" s="2"/>
      <c r="S75" s="56">
        <v>6815.94</v>
      </c>
      <c r="T75" s="57">
        <v>5679.95</v>
      </c>
      <c r="U75" s="57">
        <v>8520</v>
      </c>
      <c r="V75" s="59">
        <v>9656</v>
      </c>
      <c r="W75" s="25"/>
    </row>
    <row r="76" spans="1:23" s="62" customFormat="1" x14ac:dyDescent="0.25">
      <c r="A76" s="62">
        <v>162</v>
      </c>
      <c r="B76" s="62" t="s">
        <v>93</v>
      </c>
      <c r="C76" s="62" t="b">
        <f t="shared" si="8"/>
        <v>1</v>
      </c>
      <c r="D76" s="51"/>
      <c r="E76" s="63">
        <v>162</v>
      </c>
      <c r="F76" s="61" t="s">
        <v>93</v>
      </c>
      <c r="G76" s="54">
        <v>0</v>
      </c>
      <c r="H76" s="55">
        <f t="shared" si="9"/>
        <v>0</v>
      </c>
      <c r="I76" s="55">
        <v>0</v>
      </c>
      <c r="J76" s="55">
        <f t="shared" si="10"/>
        <v>0</v>
      </c>
      <c r="K76" s="55">
        <v>0</v>
      </c>
      <c r="L76" s="55">
        <f t="shared" si="11"/>
        <v>0</v>
      </c>
      <c r="M76" s="55">
        <v>0</v>
      </c>
      <c r="N76" s="55">
        <f t="shared" si="12"/>
        <v>0</v>
      </c>
      <c r="O76" s="55">
        <v>0</v>
      </c>
      <c r="P76" s="55">
        <f t="shared" si="13"/>
        <v>0</v>
      </c>
      <c r="Q76" s="47">
        <f t="shared" si="14"/>
        <v>0</v>
      </c>
      <c r="R76" s="2"/>
      <c r="S76" s="56">
        <v>0</v>
      </c>
      <c r="T76" s="57">
        <v>0</v>
      </c>
      <c r="U76" s="57">
        <v>0</v>
      </c>
      <c r="V76" s="59">
        <v>0</v>
      </c>
      <c r="W76" s="25"/>
    </row>
    <row r="77" spans="1:23" s="62" customFormat="1" x14ac:dyDescent="0.25">
      <c r="A77" s="62">
        <v>163</v>
      </c>
      <c r="B77" s="62" t="s">
        <v>94</v>
      </c>
      <c r="C77" s="62" t="b">
        <f t="shared" si="8"/>
        <v>1</v>
      </c>
      <c r="D77" s="51"/>
      <c r="E77" s="63">
        <v>163</v>
      </c>
      <c r="F77" s="61" t="s">
        <v>94</v>
      </c>
      <c r="G77" s="54">
        <v>7</v>
      </c>
      <c r="H77" s="55">
        <f t="shared" si="9"/>
        <v>26506.62</v>
      </c>
      <c r="I77" s="55">
        <v>7</v>
      </c>
      <c r="J77" s="55">
        <f t="shared" si="10"/>
        <v>13253.24</v>
      </c>
      <c r="K77" s="55">
        <v>0</v>
      </c>
      <c r="L77" s="55">
        <f t="shared" si="11"/>
        <v>0</v>
      </c>
      <c r="M77" s="55">
        <v>0</v>
      </c>
      <c r="N77" s="55">
        <f t="shared" si="12"/>
        <v>0</v>
      </c>
      <c r="O77" s="55">
        <v>0</v>
      </c>
      <c r="P77" s="55">
        <f t="shared" si="13"/>
        <v>0</v>
      </c>
      <c r="Q77" s="47">
        <f t="shared" si="14"/>
        <v>39759.86</v>
      </c>
      <c r="R77" s="2"/>
      <c r="S77" s="56">
        <v>7951.9299999999994</v>
      </c>
      <c r="T77" s="57">
        <v>7951.9299999999994</v>
      </c>
      <c r="U77" s="57">
        <v>11928</v>
      </c>
      <c r="V77" s="59">
        <v>11928</v>
      </c>
      <c r="W77" s="25"/>
    </row>
    <row r="78" spans="1:23" s="62" customFormat="1" x14ac:dyDescent="0.25">
      <c r="A78" s="62">
        <v>165</v>
      </c>
      <c r="B78" s="62" t="s">
        <v>95</v>
      </c>
      <c r="C78" s="62" t="b">
        <f t="shared" si="8"/>
        <v>1</v>
      </c>
      <c r="D78" s="51"/>
      <c r="E78" s="63">
        <v>165</v>
      </c>
      <c r="F78" s="61" t="s">
        <v>95</v>
      </c>
      <c r="G78" s="54">
        <v>11</v>
      </c>
      <c r="H78" s="55">
        <f t="shared" si="9"/>
        <v>41653.26</v>
      </c>
      <c r="I78" s="55">
        <v>1</v>
      </c>
      <c r="J78" s="55">
        <f t="shared" si="10"/>
        <v>1893.32</v>
      </c>
      <c r="K78" s="55">
        <v>2</v>
      </c>
      <c r="L78" s="55">
        <f t="shared" si="11"/>
        <v>4074.22</v>
      </c>
      <c r="M78" s="55">
        <v>0</v>
      </c>
      <c r="N78" s="55">
        <f t="shared" si="12"/>
        <v>0</v>
      </c>
      <c r="O78" s="55">
        <v>0</v>
      </c>
      <c r="P78" s="55">
        <f t="shared" si="13"/>
        <v>0</v>
      </c>
      <c r="Q78" s="47">
        <f t="shared" si="14"/>
        <v>47620.78</v>
      </c>
      <c r="R78" s="2"/>
      <c r="S78" s="56">
        <v>9524.1299999999992</v>
      </c>
      <c r="T78" s="57">
        <v>9524.1299999999992</v>
      </c>
      <c r="U78" s="57">
        <v>14286.26</v>
      </c>
      <c r="V78" s="59">
        <v>14286.26</v>
      </c>
      <c r="W78" s="25"/>
    </row>
    <row r="79" spans="1:23" s="62" customFormat="1" x14ac:dyDescent="0.25">
      <c r="A79" s="62">
        <v>167</v>
      </c>
      <c r="B79" s="62" t="s">
        <v>96</v>
      </c>
      <c r="C79" s="62" t="b">
        <f t="shared" si="8"/>
        <v>1</v>
      </c>
      <c r="D79" s="51"/>
      <c r="E79" s="63">
        <v>167</v>
      </c>
      <c r="F79" s="61" t="s">
        <v>96</v>
      </c>
      <c r="G79" s="54">
        <v>6</v>
      </c>
      <c r="H79" s="55">
        <f t="shared" si="9"/>
        <v>22719.96</v>
      </c>
      <c r="I79" s="55">
        <v>0</v>
      </c>
      <c r="J79" s="55">
        <f t="shared" si="10"/>
        <v>0</v>
      </c>
      <c r="K79" s="55">
        <v>0</v>
      </c>
      <c r="L79" s="55">
        <f t="shared" si="11"/>
        <v>0</v>
      </c>
      <c r="M79" s="55">
        <v>0</v>
      </c>
      <c r="N79" s="55">
        <f t="shared" si="12"/>
        <v>0</v>
      </c>
      <c r="O79" s="55">
        <v>0</v>
      </c>
      <c r="P79" s="55">
        <f t="shared" si="13"/>
        <v>0</v>
      </c>
      <c r="Q79" s="47">
        <f t="shared" si="14"/>
        <v>22719.96</v>
      </c>
      <c r="R79" s="2"/>
      <c r="S79" s="56">
        <v>4543.9800000000005</v>
      </c>
      <c r="T79" s="57">
        <v>4543.9800000000005</v>
      </c>
      <c r="U79" s="57">
        <v>6816</v>
      </c>
      <c r="V79" s="59">
        <v>6816</v>
      </c>
      <c r="W79" s="25"/>
    </row>
    <row r="80" spans="1:23" s="62" customFormat="1" x14ac:dyDescent="0.25">
      <c r="A80" s="62">
        <v>171</v>
      </c>
      <c r="B80" s="62" t="s">
        <v>97</v>
      </c>
      <c r="C80" s="62" t="b">
        <f t="shared" si="8"/>
        <v>1</v>
      </c>
      <c r="D80" s="51"/>
      <c r="E80" s="63">
        <v>171</v>
      </c>
      <c r="F80" s="61" t="s">
        <v>97</v>
      </c>
      <c r="G80" s="54">
        <v>2.2000000000000002</v>
      </c>
      <c r="H80" s="55">
        <f t="shared" si="9"/>
        <v>8330.65</v>
      </c>
      <c r="I80" s="55">
        <v>0.2</v>
      </c>
      <c r="J80" s="55">
        <f t="shared" si="10"/>
        <v>378.66</v>
      </c>
      <c r="K80" s="55">
        <v>0</v>
      </c>
      <c r="L80" s="55">
        <f t="shared" si="11"/>
        <v>0</v>
      </c>
      <c r="M80" s="55">
        <v>0</v>
      </c>
      <c r="N80" s="55">
        <f t="shared" si="12"/>
        <v>0</v>
      </c>
      <c r="O80" s="55">
        <v>0</v>
      </c>
      <c r="P80" s="55">
        <f t="shared" si="13"/>
        <v>0</v>
      </c>
      <c r="Q80" s="47">
        <f t="shared" si="14"/>
        <v>8709.3100000000013</v>
      </c>
      <c r="R80" s="2"/>
      <c r="S80" s="56">
        <v>2650.65</v>
      </c>
      <c r="T80" s="57">
        <v>1514.66</v>
      </c>
      <c r="U80" s="57">
        <v>2272</v>
      </c>
      <c r="V80" s="59">
        <v>2272</v>
      </c>
      <c r="W80" s="25"/>
    </row>
    <row r="81" spans="1:23" s="62" customFormat="1" x14ac:dyDescent="0.25">
      <c r="A81" s="62">
        <v>173</v>
      </c>
      <c r="B81" s="62" t="s">
        <v>98</v>
      </c>
      <c r="C81" s="62" t="b">
        <f t="shared" si="8"/>
        <v>1</v>
      </c>
      <c r="D81" s="51"/>
      <c r="E81" s="63">
        <v>173</v>
      </c>
      <c r="F81" s="61" t="s">
        <v>98</v>
      </c>
      <c r="G81" s="54">
        <v>15.5</v>
      </c>
      <c r="H81" s="55">
        <f t="shared" si="9"/>
        <v>58693.23</v>
      </c>
      <c r="I81" s="55">
        <v>8.6</v>
      </c>
      <c r="J81" s="55">
        <f t="shared" si="10"/>
        <v>16282.55</v>
      </c>
      <c r="K81" s="55">
        <v>3.2</v>
      </c>
      <c r="L81" s="55">
        <f t="shared" si="11"/>
        <v>6518.75</v>
      </c>
      <c r="M81" s="55">
        <v>0</v>
      </c>
      <c r="N81" s="55">
        <f t="shared" si="12"/>
        <v>0</v>
      </c>
      <c r="O81" s="55">
        <v>0.2</v>
      </c>
      <c r="P81" s="55">
        <f t="shared" si="13"/>
        <v>148.16999999999999</v>
      </c>
      <c r="Q81" s="47">
        <f t="shared" si="14"/>
        <v>81642.679999999993</v>
      </c>
      <c r="R81" s="2"/>
      <c r="S81" s="56">
        <v>17681.740000000002</v>
      </c>
      <c r="T81" s="57">
        <v>14854.16</v>
      </c>
      <c r="U81" s="57">
        <v>23985.39</v>
      </c>
      <c r="V81" s="59">
        <v>25121.39</v>
      </c>
      <c r="W81" s="25"/>
    </row>
    <row r="82" spans="1:23" s="62" customFormat="1" x14ac:dyDescent="0.25">
      <c r="A82" s="62">
        <v>175</v>
      </c>
      <c r="B82" s="62" t="s">
        <v>99</v>
      </c>
      <c r="C82" s="62" t="b">
        <f t="shared" si="8"/>
        <v>1</v>
      </c>
      <c r="D82" s="51"/>
      <c r="E82" s="63">
        <v>175</v>
      </c>
      <c r="F82" s="61" t="s">
        <v>99</v>
      </c>
      <c r="G82" s="54">
        <v>24.6</v>
      </c>
      <c r="H82" s="55">
        <f t="shared" si="9"/>
        <v>93151.84</v>
      </c>
      <c r="I82" s="55">
        <v>5.6</v>
      </c>
      <c r="J82" s="55">
        <f t="shared" si="10"/>
        <v>10602.59</v>
      </c>
      <c r="K82" s="55">
        <v>0</v>
      </c>
      <c r="L82" s="55">
        <f t="shared" si="11"/>
        <v>0</v>
      </c>
      <c r="M82" s="55">
        <v>0</v>
      </c>
      <c r="N82" s="55">
        <f t="shared" si="12"/>
        <v>0</v>
      </c>
      <c r="O82" s="55">
        <v>1</v>
      </c>
      <c r="P82" s="55">
        <f t="shared" si="13"/>
        <v>740.87</v>
      </c>
      <c r="Q82" s="47">
        <f t="shared" si="14"/>
        <v>104495.32</v>
      </c>
      <c r="R82" s="2"/>
      <c r="S82" s="56">
        <v>17945.400000000001</v>
      </c>
      <c r="T82" s="57">
        <v>17945.400000000001</v>
      </c>
      <c r="U82" s="57">
        <v>34302.26</v>
      </c>
      <c r="V82" s="59">
        <v>34302.26</v>
      </c>
      <c r="W82" s="25"/>
    </row>
    <row r="83" spans="1:23" s="62" customFormat="1" x14ac:dyDescent="0.25">
      <c r="A83" s="62">
        <v>177</v>
      </c>
      <c r="B83" s="62" t="s">
        <v>100</v>
      </c>
      <c r="C83" s="62" t="b">
        <f t="shared" si="8"/>
        <v>1</v>
      </c>
      <c r="D83" s="51"/>
      <c r="E83" s="63">
        <v>177</v>
      </c>
      <c r="F83" s="61" t="s">
        <v>100</v>
      </c>
      <c r="G83" s="54">
        <v>26.4</v>
      </c>
      <c r="H83" s="55">
        <f t="shared" si="9"/>
        <v>99967.82</v>
      </c>
      <c r="I83" s="55">
        <v>17</v>
      </c>
      <c r="J83" s="55">
        <f t="shared" si="10"/>
        <v>32186.44</v>
      </c>
      <c r="K83" s="55">
        <v>1</v>
      </c>
      <c r="L83" s="55">
        <f t="shared" si="11"/>
        <v>2037.11</v>
      </c>
      <c r="M83" s="55">
        <v>0</v>
      </c>
      <c r="N83" s="55">
        <f t="shared" si="12"/>
        <v>0</v>
      </c>
      <c r="O83" s="55">
        <v>0</v>
      </c>
      <c r="P83" s="55">
        <f t="shared" si="13"/>
        <v>0</v>
      </c>
      <c r="Q83" s="47">
        <f t="shared" si="14"/>
        <v>134191.37000000005</v>
      </c>
      <c r="R83" s="2"/>
      <c r="S83" s="56">
        <v>25020.560000000012</v>
      </c>
      <c r="T83" s="57">
        <v>27292.550000000017</v>
      </c>
      <c r="U83" s="57">
        <v>40939.130000000005</v>
      </c>
      <c r="V83" s="59">
        <v>40939.130000000005</v>
      </c>
      <c r="W83" s="25"/>
    </row>
    <row r="84" spans="1:23" s="62" customFormat="1" x14ac:dyDescent="0.25">
      <c r="A84" s="62">
        <v>179</v>
      </c>
      <c r="B84" s="62" t="s">
        <v>101</v>
      </c>
      <c r="C84" s="62" t="b">
        <f t="shared" si="8"/>
        <v>1</v>
      </c>
      <c r="D84" s="51"/>
      <c r="E84" s="63">
        <v>179</v>
      </c>
      <c r="F84" s="61" t="s">
        <v>101</v>
      </c>
      <c r="G84" s="54">
        <v>4.8</v>
      </c>
      <c r="H84" s="55">
        <f t="shared" si="9"/>
        <v>18175.97</v>
      </c>
      <c r="I84" s="55">
        <v>0.8</v>
      </c>
      <c r="J84" s="55">
        <f t="shared" si="10"/>
        <v>1514.66</v>
      </c>
      <c r="K84" s="55">
        <v>0</v>
      </c>
      <c r="L84" s="55">
        <f t="shared" si="11"/>
        <v>0</v>
      </c>
      <c r="M84" s="55">
        <v>0</v>
      </c>
      <c r="N84" s="55">
        <f t="shared" si="12"/>
        <v>0</v>
      </c>
      <c r="O84" s="55">
        <v>0</v>
      </c>
      <c r="P84" s="55">
        <f t="shared" si="13"/>
        <v>0</v>
      </c>
      <c r="Q84" s="47">
        <f t="shared" si="14"/>
        <v>19690.63</v>
      </c>
      <c r="R84" s="2"/>
      <c r="S84" s="56">
        <v>3029.32</v>
      </c>
      <c r="T84" s="57">
        <v>4165.3100000000004</v>
      </c>
      <c r="U84" s="57">
        <v>6248</v>
      </c>
      <c r="V84" s="59">
        <v>6248</v>
      </c>
      <c r="W84" s="25"/>
    </row>
    <row r="85" spans="1:23" s="62" customFormat="1" x14ac:dyDescent="0.25">
      <c r="A85" s="62">
        <v>183</v>
      </c>
      <c r="B85" s="65" t="s">
        <v>102</v>
      </c>
      <c r="C85" s="66" t="b">
        <f t="shared" si="8"/>
        <v>1</v>
      </c>
      <c r="D85" s="51"/>
      <c r="E85" s="63">
        <v>183</v>
      </c>
      <c r="F85" s="61" t="s">
        <v>102</v>
      </c>
      <c r="G85" s="54">
        <v>0</v>
      </c>
      <c r="H85" s="55">
        <f t="shared" si="9"/>
        <v>0</v>
      </c>
      <c r="I85" s="55">
        <v>0</v>
      </c>
      <c r="J85" s="55">
        <f t="shared" si="10"/>
        <v>0</v>
      </c>
      <c r="K85" s="55">
        <v>0</v>
      </c>
      <c r="L85" s="55">
        <f t="shared" si="11"/>
        <v>0</v>
      </c>
      <c r="M85" s="55">
        <v>0</v>
      </c>
      <c r="N85" s="55">
        <f t="shared" si="12"/>
        <v>0</v>
      </c>
      <c r="O85" s="55">
        <v>0</v>
      </c>
      <c r="P85" s="55">
        <f t="shared" si="13"/>
        <v>0</v>
      </c>
      <c r="Q85" s="47">
        <f t="shared" si="14"/>
        <v>0</v>
      </c>
      <c r="R85" s="2"/>
      <c r="S85" s="56">
        <v>0</v>
      </c>
      <c r="T85" s="57">
        <v>0</v>
      </c>
      <c r="U85" s="57">
        <v>0</v>
      </c>
      <c r="V85" s="59">
        <v>0</v>
      </c>
      <c r="W85" s="25"/>
    </row>
    <row r="86" spans="1:23" s="62" customFormat="1" x14ac:dyDescent="0.25">
      <c r="A86" s="62">
        <v>185</v>
      </c>
      <c r="B86" s="62" t="s">
        <v>103</v>
      </c>
      <c r="C86" s="62" t="b">
        <f t="shared" si="8"/>
        <v>1</v>
      </c>
      <c r="D86" s="51"/>
      <c r="E86" s="63">
        <v>185</v>
      </c>
      <c r="F86" s="61" t="s">
        <v>103</v>
      </c>
      <c r="G86" s="54">
        <v>32.799999999999997</v>
      </c>
      <c r="H86" s="55">
        <f t="shared" si="9"/>
        <v>124202.45</v>
      </c>
      <c r="I86" s="55">
        <v>10.199999999999999</v>
      </c>
      <c r="J86" s="55">
        <f t="shared" si="10"/>
        <v>19311.86</v>
      </c>
      <c r="K86" s="55">
        <v>1</v>
      </c>
      <c r="L86" s="55">
        <f t="shared" si="11"/>
        <v>2037.11</v>
      </c>
      <c r="M86" s="55">
        <v>0</v>
      </c>
      <c r="N86" s="55">
        <f t="shared" si="12"/>
        <v>0</v>
      </c>
      <c r="O86" s="55">
        <v>0</v>
      </c>
      <c r="P86" s="55">
        <f t="shared" si="13"/>
        <v>0</v>
      </c>
      <c r="Q86" s="47">
        <f t="shared" si="14"/>
        <v>145551.41000000006</v>
      </c>
      <c r="R86" s="2"/>
      <c r="S86" s="56">
        <v>30700.560000000027</v>
      </c>
      <c r="T86" s="57">
        <v>27292.590000000022</v>
      </c>
      <c r="U86" s="57">
        <v>43779.130000000005</v>
      </c>
      <c r="V86" s="59">
        <v>43779.130000000005</v>
      </c>
      <c r="W86" s="25"/>
    </row>
    <row r="87" spans="1:23" s="62" customFormat="1" x14ac:dyDescent="0.25">
      <c r="A87" s="62">
        <v>187</v>
      </c>
      <c r="B87" s="62" t="s">
        <v>104</v>
      </c>
      <c r="C87" s="62" t="b">
        <f t="shared" si="8"/>
        <v>1</v>
      </c>
      <c r="D87" s="51"/>
      <c r="E87" s="63">
        <v>187</v>
      </c>
      <c r="F87" s="61" t="s">
        <v>104</v>
      </c>
      <c r="G87" s="54">
        <v>0</v>
      </c>
      <c r="H87" s="55">
        <f t="shared" si="9"/>
        <v>0</v>
      </c>
      <c r="I87" s="55">
        <v>0</v>
      </c>
      <c r="J87" s="55">
        <f t="shared" si="10"/>
        <v>0</v>
      </c>
      <c r="K87" s="55">
        <v>0</v>
      </c>
      <c r="L87" s="55">
        <f t="shared" si="11"/>
        <v>0</v>
      </c>
      <c r="M87" s="55">
        <v>0</v>
      </c>
      <c r="N87" s="55">
        <f t="shared" si="12"/>
        <v>0</v>
      </c>
      <c r="O87" s="55">
        <v>0</v>
      </c>
      <c r="P87" s="55">
        <f t="shared" si="13"/>
        <v>0</v>
      </c>
      <c r="Q87" s="47">
        <f t="shared" si="14"/>
        <v>0</v>
      </c>
      <c r="R87" s="2"/>
      <c r="S87" s="56">
        <v>0</v>
      </c>
      <c r="T87" s="57">
        <v>0</v>
      </c>
      <c r="U87" s="57">
        <v>0</v>
      </c>
      <c r="V87" s="59">
        <v>0</v>
      </c>
      <c r="W87" s="25"/>
    </row>
    <row r="88" spans="1:23" s="62" customFormat="1" x14ac:dyDescent="0.25">
      <c r="A88" s="62">
        <v>189</v>
      </c>
      <c r="B88" s="62" t="s">
        <v>105</v>
      </c>
      <c r="C88" s="62" t="b">
        <f t="shared" si="8"/>
        <v>1</v>
      </c>
      <c r="D88" s="51"/>
      <c r="E88" s="63">
        <v>189</v>
      </c>
      <c r="F88" s="61" t="s">
        <v>105</v>
      </c>
      <c r="G88" s="54">
        <v>0.2</v>
      </c>
      <c r="H88" s="55">
        <f t="shared" si="9"/>
        <v>757.33</v>
      </c>
      <c r="I88" s="55">
        <v>0</v>
      </c>
      <c r="J88" s="55">
        <f t="shared" si="10"/>
        <v>0</v>
      </c>
      <c r="K88" s="55">
        <v>0.2</v>
      </c>
      <c r="L88" s="55">
        <f t="shared" si="11"/>
        <v>407.42</v>
      </c>
      <c r="M88" s="55">
        <v>0</v>
      </c>
      <c r="N88" s="55">
        <f t="shared" si="12"/>
        <v>0</v>
      </c>
      <c r="O88" s="55">
        <v>0</v>
      </c>
      <c r="P88" s="55">
        <f t="shared" si="13"/>
        <v>0</v>
      </c>
      <c r="Q88" s="47">
        <f t="shared" si="14"/>
        <v>1164.75</v>
      </c>
      <c r="R88" s="2"/>
      <c r="S88" s="56">
        <v>1164.75</v>
      </c>
      <c r="T88" s="57">
        <v>0</v>
      </c>
      <c r="U88" s="57">
        <v>0</v>
      </c>
      <c r="V88" s="59">
        <v>0</v>
      </c>
      <c r="W88" s="25"/>
    </row>
    <row r="89" spans="1:23" s="62" customFormat="1" x14ac:dyDescent="0.25">
      <c r="A89" s="62">
        <v>191</v>
      </c>
      <c r="B89" s="62" t="s">
        <v>106</v>
      </c>
      <c r="C89" s="62" t="b">
        <f t="shared" si="8"/>
        <v>1</v>
      </c>
      <c r="D89" s="51"/>
      <c r="E89" s="63">
        <v>191</v>
      </c>
      <c r="F89" s="61" t="s">
        <v>106</v>
      </c>
      <c r="G89" s="54">
        <v>10.5</v>
      </c>
      <c r="H89" s="55">
        <f t="shared" si="9"/>
        <v>39759.93</v>
      </c>
      <c r="I89" s="55">
        <v>6</v>
      </c>
      <c r="J89" s="55">
        <f t="shared" si="10"/>
        <v>11359.92</v>
      </c>
      <c r="K89" s="55">
        <v>0.3</v>
      </c>
      <c r="L89" s="55">
        <f t="shared" si="11"/>
        <v>611.13</v>
      </c>
      <c r="M89" s="55">
        <v>0</v>
      </c>
      <c r="N89" s="55">
        <f t="shared" si="12"/>
        <v>0</v>
      </c>
      <c r="O89" s="55">
        <v>0</v>
      </c>
      <c r="P89" s="55">
        <f t="shared" si="13"/>
        <v>0</v>
      </c>
      <c r="Q89" s="47">
        <f t="shared" si="14"/>
        <v>51730.990000000005</v>
      </c>
      <c r="R89" s="2"/>
      <c r="S89" s="56">
        <v>9845.26</v>
      </c>
      <c r="T89" s="57">
        <v>8330.6</v>
      </c>
      <c r="U89" s="57">
        <v>12496</v>
      </c>
      <c r="V89" s="59">
        <v>21059.13</v>
      </c>
      <c r="W89" s="25"/>
    </row>
    <row r="90" spans="1:23" s="62" customFormat="1" x14ac:dyDescent="0.25">
      <c r="A90" s="62">
        <v>195</v>
      </c>
      <c r="B90" s="62" t="s">
        <v>107</v>
      </c>
      <c r="C90" s="62" t="b">
        <f t="shared" si="8"/>
        <v>1</v>
      </c>
      <c r="D90" s="51"/>
      <c r="E90" s="63">
        <v>195</v>
      </c>
      <c r="F90" s="61" t="s">
        <v>107</v>
      </c>
      <c r="G90" s="54">
        <v>15.6</v>
      </c>
      <c r="H90" s="55">
        <f t="shared" si="9"/>
        <v>59071.9</v>
      </c>
      <c r="I90" s="55">
        <v>1.6</v>
      </c>
      <c r="J90" s="55">
        <f t="shared" si="10"/>
        <v>3029.31</v>
      </c>
      <c r="K90" s="55">
        <v>0</v>
      </c>
      <c r="L90" s="55">
        <f t="shared" si="11"/>
        <v>0</v>
      </c>
      <c r="M90" s="55">
        <v>0</v>
      </c>
      <c r="N90" s="55">
        <f t="shared" si="12"/>
        <v>0</v>
      </c>
      <c r="O90" s="55">
        <v>0</v>
      </c>
      <c r="P90" s="55">
        <f t="shared" si="13"/>
        <v>0</v>
      </c>
      <c r="Q90" s="47">
        <f t="shared" si="14"/>
        <v>62101.19</v>
      </c>
      <c r="R90" s="2"/>
      <c r="S90" s="56">
        <v>15146.58</v>
      </c>
      <c r="T90" s="57">
        <v>11738.61</v>
      </c>
      <c r="U90" s="57">
        <v>17608</v>
      </c>
      <c r="V90" s="59">
        <v>17608</v>
      </c>
      <c r="W90" s="25"/>
    </row>
    <row r="91" spans="1:23" s="62" customFormat="1" x14ac:dyDescent="0.25">
      <c r="A91" s="62">
        <v>197</v>
      </c>
      <c r="B91" s="62" t="s">
        <v>108</v>
      </c>
      <c r="C91" s="62" t="b">
        <f t="shared" si="8"/>
        <v>1</v>
      </c>
      <c r="D91" s="51"/>
      <c r="E91" s="63">
        <v>197</v>
      </c>
      <c r="F91" s="61" t="s">
        <v>108</v>
      </c>
      <c r="G91" s="54">
        <v>0</v>
      </c>
      <c r="H91" s="55">
        <f t="shared" si="9"/>
        <v>0</v>
      </c>
      <c r="I91" s="55">
        <v>0</v>
      </c>
      <c r="J91" s="55">
        <f t="shared" si="10"/>
        <v>0</v>
      </c>
      <c r="K91" s="55">
        <v>0</v>
      </c>
      <c r="L91" s="55">
        <f t="shared" si="11"/>
        <v>0</v>
      </c>
      <c r="M91" s="55">
        <v>0</v>
      </c>
      <c r="N91" s="55">
        <f t="shared" si="12"/>
        <v>0</v>
      </c>
      <c r="O91" s="55">
        <v>0</v>
      </c>
      <c r="P91" s="55">
        <f t="shared" si="13"/>
        <v>0</v>
      </c>
      <c r="Q91" s="47">
        <f t="shared" si="14"/>
        <v>0</v>
      </c>
      <c r="R91" s="2"/>
      <c r="S91" s="56">
        <v>0</v>
      </c>
      <c r="T91" s="57">
        <v>0</v>
      </c>
      <c r="U91" s="57">
        <v>0</v>
      </c>
      <c r="V91" s="59">
        <v>0</v>
      </c>
      <c r="W91" s="25"/>
    </row>
    <row r="92" spans="1:23" s="62" customFormat="1" x14ac:dyDescent="0.25">
      <c r="A92" s="62">
        <v>199</v>
      </c>
      <c r="B92" s="62" t="s">
        <v>109</v>
      </c>
      <c r="C92" s="62" t="b">
        <f t="shared" si="8"/>
        <v>1</v>
      </c>
      <c r="D92" s="51"/>
      <c r="E92" s="63">
        <v>199</v>
      </c>
      <c r="F92" s="61" t="s">
        <v>109</v>
      </c>
      <c r="G92" s="54">
        <v>47.6</v>
      </c>
      <c r="H92" s="55">
        <f t="shared" si="9"/>
        <v>180245.02</v>
      </c>
      <c r="I92" s="55">
        <v>24</v>
      </c>
      <c r="J92" s="55">
        <f t="shared" si="10"/>
        <v>45439.68</v>
      </c>
      <c r="K92" s="55">
        <v>8.6</v>
      </c>
      <c r="L92" s="55">
        <f t="shared" si="11"/>
        <v>17519.150000000001</v>
      </c>
      <c r="M92" s="55">
        <v>0</v>
      </c>
      <c r="N92" s="55">
        <f t="shared" si="12"/>
        <v>0</v>
      </c>
      <c r="O92" s="55">
        <v>0</v>
      </c>
      <c r="P92" s="55">
        <f t="shared" si="13"/>
        <v>0</v>
      </c>
      <c r="Q92" s="47">
        <f t="shared" si="14"/>
        <v>243203.75000000009</v>
      </c>
      <c r="R92" s="2"/>
      <c r="S92" s="56">
        <v>52485.680000000029</v>
      </c>
      <c r="T92" s="57">
        <v>45669.730000000025</v>
      </c>
      <c r="U92" s="57">
        <v>72524.170000000013</v>
      </c>
      <c r="V92" s="59">
        <v>72524.170000000013</v>
      </c>
      <c r="W92" s="25"/>
    </row>
    <row r="93" spans="1:23" s="62" customFormat="1" x14ac:dyDescent="0.25">
      <c r="A93" s="62">
        <v>201</v>
      </c>
      <c r="B93" s="62" t="s">
        <v>110</v>
      </c>
      <c r="C93" s="62" t="b">
        <f t="shared" si="8"/>
        <v>1</v>
      </c>
      <c r="D93" s="51"/>
      <c r="E93" s="63">
        <v>201</v>
      </c>
      <c r="F93" s="61" t="s">
        <v>110</v>
      </c>
      <c r="G93" s="54">
        <v>26</v>
      </c>
      <c r="H93" s="55">
        <f t="shared" si="9"/>
        <v>98453.16</v>
      </c>
      <c r="I93" s="55">
        <v>15.8</v>
      </c>
      <c r="J93" s="55">
        <f t="shared" si="10"/>
        <v>29914.46</v>
      </c>
      <c r="K93" s="55">
        <v>2</v>
      </c>
      <c r="L93" s="55">
        <f t="shared" si="11"/>
        <v>4074.22</v>
      </c>
      <c r="M93" s="55">
        <v>0</v>
      </c>
      <c r="N93" s="55">
        <f t="shared" si="12"/>
        <v>0</v>
      </c>
      <c r="O93" s="55">
        <v>0</v>
      </c>
      <c r="P93" s="55">
        <f t="shared" si="13"/>
        <v>0</v>
      </c>
      <c r="Q93" s="47">
        <f t="shared" si="14"/>
        <v>132441.80000000005</v>
      </c>
      <c r="R93" s="2"/>
      <c r="S93" s="56">
        <v>26942.640000000018</v>
      </c>
      <c r="T93" s="57">
        <v>26942.640000000018</v>
      </c>
      <c r="U93" s="57">
        <v>39278.26</v>
      </c>
      <c r="V93" s="59">
        <v>39278.26</v>
      </c>
      <c r="W93" s="25"/>
    </row>
    <row r="94" spans="1:23" s="62" customFormat="1" x14ac:dyDescent="0.25">
      <c r="A94" s="62">
        <v>203</v>
      </c>
      <c r="B94" s="62" t="s">
        <v>111</v>
      </c>
      <c r="C94" s="62" t="b">
        <f t="shared" si="8"/>
        <v>1</v>
      </c>
      <c r="D94" s="51"/>
      <c r="E94" s="63">
        <v>203</v>
      </c>
      <c r="F94" s="61" t="s">
        <v>111</v>
      </c>
      <c r="G94" s="54">
        <v>7</v>
      </c>
      <c r="H94" s="55">
        <f t="shared" si="9"/>
        <v>26506.62</v>
      </c>
      <c r="I94" s="55">
        <v>2</v>
      </c>
      <c r="J94" s="55">
        <f t="shared" si="10"/>
        <v>3786.64</v>
      </c>
      <c r="K94" s="55">
        <v>0</v>
      </c>
      <c r="L94" s="55">
        <f t="shared" si="11"/>
        <v>0</v>
      </c>
      <c r="M94" s="55">
        <v>0</v>
      </c>
      <c r="N94" s="55">
        <f t="shared" si="12"/>
        <v>0</v>
      </c>
      <c r="O94" s="55">
        <v>0</v>
      </c>
      <c r="P94" s="55">
        <f t="shared" si="13"/>
        <v>0</v>
      </c>
      <c r="Q94" s="47">
        <f t="shared" si="14"/>
        <v>30293.260000000002</v>
      </c>
      <c r="R94" s="2"/>
      <c r="S94" s="56">
        <v>6058.63</v>
      </c>
      <c r="T94" s="57">
        <v>6058.63</v>
      </c>
      <c r="U94" s="57">
        <v>9088</v>
      </c>
      <c r="V94" s="59">
        <v>9088</v>
      </c>
      <c r="W94" s="25"/>
    </row>
    <row r="95" spans="1:23" s="62" customFormat="1" x14ac:dyDescent="0.25">
      <c r="A95" s="62">
        <v>209</v>
      </c>
      <c r="B95" s="62" t="s">
        <v>112</v>
      </c>
      <c r="C95" s="62" t="b">
        <f t="shared" si="8"/>
        <v>1</v>
      </c>
      <c r="D95" s="51"/>
      <c r="E95" s="63">
        <v>209</v>
      </c>
      <c r="F95" s="61" t="s">
        <v>112</v>
      </c>
      <c r="G95" s="54">
        <v>8.5</v>
      </c>
      <c r="H95" s="55">
        <f t="shared" si="9"/>
        <v>32186.61</v>
      </c>
      <c r="I95" s="55">
        <v>5.8</v>
      </c>
      <c r="J95" s="55">
        <f t="shared" si="10"/>
        <v>10981.26</v>
      </c>
      <c r="K95" s="55">
        <v>0</v>
      </c>
      <c r="L95" s="55">
        <f t="shared" si="11"/>
        <v>0</v>
      </c>
      <c r="M95" s="55">
        <v>0</v>
      </c>
      <c r="N95" s="55">
        <f t="shared" si="12"/>
        <v>0</v>
      </c>
      <c r="O95" s="55">
        <v>0</v>
      </c>
      <c r="P95" s="55">
        <f t="shared" si="13"/>
        <v>0</v>
      </c>
      <c r="Q95" s="47">
        <f t="shared" si="14"/>
        <v>43167.869999999995</v>
      </c>
      <c r="R95" s="2"/>
      <c r="S95" s="56">
        <v>7951.94</v>
      </c>
      <c r="T95" s="57">
        <v>9087.93</v>
      </c>
      <c r="U95" s="57">
        <v>13632</v>
      </c>
      <c r="V95" s="59">
        <v>12496</v>
      </c>
      <c r="W95" s="25"/>
    </row>
    <row r="96" spans="1:23" s="62" customFormat="1" x14ac:dyDescent="0.25">
      <c r="A96" s="62">
        <v>211</v>
      </c>
      <c r="B96" s="62" t="s">
        <v>113</v>
      </c>
      <c r="C96" s="62" t="b">
        <f t="shared" si="8"/>
        <v>1</v>
      </c>
      <c r="D96" s="51"/>
      <c r="E96" s="63">
        <v>211</v>
      </c>
      <c r="F96" s="61" t="s">
        <v>113</v>
      </c>
      <c r="G96" s="54">
        <v>2</v>
      </c>
      <c r="H96" s="55">
        <f t="shared" si="9"/>
        <v>7573.32</v>
      </c>
      <c r="I96" s="55">
        <v>2</v>
      </c>
      <c r="J96" s="55">
        <f t="shared" si="10"/>
        <v>3786.64</v>
      </c>
      <c r="K96" s="55">
        <v>0</v>
      </c>
      <c r="L96" s="55">
        <f t="shared" si="11"/>
        <v>0</v>
      </c>
      <c r="M96" s="55">
        <v>0</v>
      </c>
      <c r="N96" s="55">
        <f t="shared" si="12"/>
        <v>0</v>
      </c>
      <c r="O96" s="55">
        <v>0</v>
      </c>
      <c r="P96" s="55">
        <f t="shared" si="13"/>
        <v>0</v>
      </c>
      <c r="Q96" s="47">
        <f t="shared" si="14"/>
        <v>11359.96</v>
      </c>
      <c r="R96" s="2"/>
      <c r="S96" s="56">
        <v>2271.98</v>
      </c>
      <c r="T96" s="57">
        <v>2271.98</v>
      </c>
      <c r="U96" s="57">
        <v>3408</v>
      </c>
      <c r="V96" s="59">
        <v>3408</v>
      </c>
      <c r="W96" s="25"/>
    </row>
    <row r="97" spans="1:23" s="62" customFormat="1" x14ac:dyDescent="0.25">
      <c r="A97" s="62">
        <v>213</v>
      </c>
      <c r="B97" s="62" t="s">
        <v>114</v>
      </c>
      <c r="C97" s="62" t="b">
        <f t="shared" si="8"/>
        <v>1</v>
      </c>
      <c r="D97" s="51"/>
      <c r="E97" s="63">
        <v>213</v>
      </c>
      <c r="F97" s="61" t="s">
        <v>114</v>
      </c>
      <c r="G97" s="54">
        <v>13.6</v>
      </c>
      <c r="H97" s="55">
        <f t="shared" si="9"/>
        <v>51498.58</v>
      </c>
      <c r="I97" s="55">
        <v>7.6</v>
      </c>
      <c r="J97" s="55">
        <f t="shared" si="10"/>
        <v>14389.23</v>
      </c>
      <c r="K97" s="55">
        <v>2</v>
      </c>
      <c r="L97" s="55">
        <f t="shared" si="11"/>
        <v>4074.22</v>
      </c>
      <c r="M97" s="55">
        <v>0</v>
      </c>
      <c r="N97" s="55">
        <f t="shared" si="12"/>
        <v>0</v>
      </c>
      <c r="O97" s="55">
        <v>0</v>
      </c>
      <c r="P97" s="55">
        <f t="shared" si="13"/>
        <v>0</v>
      </c>
      <c r="Q97" s="47">
        <f t="shared" si="14"/>
        <v>69962.040000000008</v>
      </c>
      <c r="R97" s="2"/>
      <c r="S97" s="56">
        <v>9145.44</v>
      </c>
      <c r="T97" s="57">
        <v>12932.08</v>
      </c>
      <c r="U97" s="57">
        <v>23942.260000000002</v>
      </c>
      <c r="V97" s="59">
        <v>23942.260000000002</v>
      </c>
      <c r="W97" s="25"/>
    </row>
    <row r="98" spans="1:23" s="62" customFormat="1" x14ac:dyDescent="0.25">
      <c r="A98" s="62">
        <v>215</v>
      </c>
      <c r="B98" s="62" t="s">
        <v>115</v>
      </c>
      <c r="C98" s="62" t="b">
        <f t="shared" si="8"/>
        <v>1</v>
      </c>
      <c r="D98" s="51"/>
      <c r="E98" s="63">
        <v>215</v>
      </c>
      <c r="F98" s="61" t="s">
        <v>115</v>
      </c>
      <c r="G98" s="54">
        <v>3.2</v>
      </c>
      <c r="H98" s="55">
        <f t="shared" si="9"/>
        <v>12117.31</v>
      </c>
      <c r="I98" s="55">
        <v>0</v>
      </c>
      <c r="J98" s="55">
        <f t="shared" si="10"/>
        <v>0</v>
      </c>
      <c r="K98" s="55">
        <v>0.8</v>
      </c>
      <c r="L98" s="55">
        <f t="shared" si="11"/>
        <v>1629.69</v>
      </c>
      <c r="M98" s="55">
        <v>0</v>
      </c>
      <c r="N98" s="55">
        <f t="shared" si="12"/>
        <v>0</v>
      </c>
      <c r="O98" s="55">
        <v>0</v>
      </c>
      <c r="P98" s="55">
        <f t="shared" si="13"/>
        <v>0</v>
      </c>
      <c r="Q98" s="47">
        <f t="shared" si="14"/>
        <v>13747</v>
      </c>
      <c r="R98" s="2"/>
      <c r="S98" s="56">
        <v>0</v>
      </c>
      <c r="T98" s="57">
        <v>3436.74</v>
      </c>
      <c r="U98" s="57">
        <v>5155.13</v>
      </c>
      <c r="V98" s="59">
        <v>5155.13</v>
      </c>
      <c r="W98" s="25"/>
    </row>
    <row r="99" spans="1:23" s="62" customFormat="1" x14ac:dyDescent="0.25">
      <c r="A99" s="62">
        <v>219</v>
      </c>
      <c r="B99" s="62" t="s">
        <v>116</v>
      </c>
      <c r="C99" s="62" t="b">
        <f t="shared" si="8"/>
        <v>1</v>
      </c>
      <c r="D99" s="51"/>
      <c r="E99" s="63">
        <v>219</v>
      </c>
      <c r="F99" s="61" t="s">
        <v>116</v>
      </c>
      <c r="G99" s="54">
        <v>7.7</v>
      </c>
      <c r="H99" s="55">
        <f t="shared" si="9"/>
        <v>29157.279999999999</v>
      </c>
      <c r="I99" s="55">
        <v>5.7</v>
      </c>
      <c r="J99" s="55">
        <f t="shared" si="10"/>
        <v>10791.92</v>
      </c>
      <c r="K99" s="55">
        <v>0</v>
      </c>
      <c r="L99" s="55">
        <f t="shared" si="11"/>
        <v>0</v>
      </c>
      <c r="M99" s="55">
        <v>0</v>
      </c>
      <c r="N99" s="55">
        <f t="shared" si="12"/>
        <v>0</v>
      </c>
      <c r="O99" s="55">
        <v>0</v>
      </c>
      <c r="P99" s="55">
        <f t="shared" si="13"/>
        <v>0</v>
      </c>
      <c r="Q99" s="47">
        <f t="shared" si="14"/>
        <v>39949.199999999997</v>
      </c>
      <c r="R99" s="2"/>
      <c r="S99" s="56">
        <v>8330.6</v>
      </c>
      <c r="T99" s="57">
        <v>8330.6</v>
      </c>
      <c r="U99" s="57">
        <v>12496</v>
      </c>
      <c r="V99" s="59">
        <v>10792</v>
      </c>
      <c r="W99" s="25"/>
    </row>
    <row r="100" spans="1:23" s="62" customFormat="1" x14ac:dyDescent="0.25">
      <c r="A100" s="62">
        <v>221</v>
      </c>
      <c r="B100" s="62" t="s">
        <v>117</v>
      </c>
      <c r="C100" s="62" t="b">
        <f t="shared" si="8"/>
        <v>1</v>
      </c>
      <c r="D100" s="51"/>
      <c r="E100" s="63">
        <v>221</v>
      </c>
      <c r="F100" s="61" t="s">
        <v>117</v>
      </c>
      <c r="G100" s="54">
        <v>0</v>
      </c>
      <c r="H100" s="55">
        <f t="shared" si="9"/>
        <v>0</v>
      </c>
      <c r="I100" s="55">
        <v>0</v>
      </c>
      <c r="J100" s="55">
        <f t="shared" si="10"/>
        <v>0</v>
      </c>
      <c r="K100" s="55">
        <v>0</v>
      </c>
      <c r="L100" s="55">
        <f t="shared" si="11"/>
        <v>0</v>
      </c>
      <c r="M100" s="55">
        <v>0</v>
      </c>
      <c r="N100" s="55">
        <f t="shared" si="12"/>
        <v>0</v>
      </c>
      <c r="O100" s="55">
        <v>0</v>
      </c>
      <c r="P100" s="55">
        <f t="shared" si="13"/>
        <v>0</v>
      </c>
      <c r="Q100" s="47">
        <f t="shared" si="14"/>
        <v>0</v>
      </c>
      <c r="R100" s="2"/>
      <c r="S100" s="56">
        <v>0</v>
      </c>
      <c r="T100" s="57">
        <v>0</v>
      </c>
      <c r="U100" s="57">
        <v>0</v>
      </c>
      <c r="V100" s="59">
        <v>0</v>
      </c>
      <c r="W100" s="25"/>
    </row>
    <row r="101" spans="1:23" s="62" customFormat="1" x14ac:dyDescent="0.25">
      <c r="A101" s="62">
        <v>222</v>
      </c>
      <c r="B101" s="62" t="s">
        <v>118</v>
      </c>
      <c r="C101" s="62" t="b">
        <f t="shared" si="8"/>
        <v>1</v>
      </c>
      <c r="D101" s="51"/>
      <c r="E101" s="63">
        <v>222</v>
      </c>
      <c r="F101" s="61" t="s">
        <v>118</v>
      </c>
      <c r="G101" s="54">
        <v>0</v>
      </c>
      <c r="H101" s="55">
        <f t="shared" si="9"/>
        <v>0</v>
      </c>
      <c r="I101" s="55">
        <v>0</v>
      </c>
      <c r="J101" s="55">
        <f t="shared" si="10"/>
        <v>0</v>
      </c>
      <c r="K101" s="55">
        <v>0</v>
      </c>
      <c r="L101" s="55">
        <f t="shared" si="11"/>
        <v>0</v>
      </c>
      <c r="M101" s="55">
        <v>0</v>
      </c>
      <c r="N101" s="55">
        <f t="shared" si="12"/>
        <v>0</v>
      </c>
      <c r="O101" s="55">
        <v>0</v>
      </c>
      <c r="P101" s="55">
        <f t="shared" si="13"/>
        <v>0</v>
      </c>
      <c r="Q101" s="47">
        <f t="shared" si="14"/>
        <v>0</v>
      </c>
      <c r="R101" s="2"/>
      <c r="S101" s="56">
        <v>0</v>
      </c>
      <c r="T101" s="57">
        <v>0</v>
      </c>
      <c r="U101" s="57">
        <v>0</v>
      </c>
      <c r="V101" s="59">
        <v>0</v>
      </c>
      <c r="W101" s="25"/>
    </row>
    <row r="102" spans="1:23" s="62" customFormat="1" x14ac:dyDescent="0.25">
      <c r="A102" s="62">
        <v>223</v>
      </c>
      <c r="B102" s="62" t="s">
        <v>119</v>
      </c>
      <c r="C102" s="62" t="b">
        <f t="shared" si="8"/>
        <v>1</v>
      </c>
      <c r="D102" s="51"/>
      <c r="E102" s="63">
        <v>223</v>
      </c>
      <c r="F102" s="61" t="s">
        <v>119</v>
      </c>
      <c r="G102" s="54">
        <v>0</v>
      </c>
      <c r="H102" s="55">
        <f t="shared" si="9"/>
        <v>0</v>
      </c>
      <c r="I102" s="55">
        <v>0</v>
      </c>
      <c r="J102" s="55">
        <f t="shared" si="10"/>
        <v>0</v>
      </c>
      <c r="K102" s="55">
        <v>0</v>
      </c>
      <c r="L102" s="55">
        <f t="shared" si="11"/>
        <v>0</v>
      </c>
      <c r="M102" s="55">
        <v>0</v>
      </c>
      <c r="N102" s="55">
        <f t="shared" si="12"/>
        <v>0</v>
      </c>
      <c r="O102" s="55">
        <v>0</v>
      </c>
      <c r="P102" s="55">
        <f t="shared" si="13"/>
        <v>0</v>
      </c>
      <c r="Q102" s="47">
        <f t="shared" si="14"/>
        <v>0</v>
      </c>
      <c r="R102" s="2"/>
      <c r="S102" s="56">
        <v>0</v>
      </c>
      <c r="T102" s="57">
        <v>0</v>
      </c>
      <c r="U102" s="57">
        <v>0</v>
      </c>
      <c r="V102" s="59">
        <v>0</v>
      </c>
      <c r="W102" s="25"/>
    </row>
    <row r="103" spans="1:23" s="62" customFormat="1" x14ac:dyDescent="0.25">
      <c r="A103" s="62">
        <v>225</v>
      </c>
      <c r="B103" s="62" t="s">
        <v>120</v>
      </c>
      <c r="C103" s="62" t="b">
        <f t="shared" si="8"/>
        <v>1</v>
      </c>
      <c r="D103" s="51"/>
      <c r="E103" s="63">
        <v>225</v>
      </c>
      <c r="F103" s="61" t="s">
        <v>120</v>
      </c>
      <c r="G103" s="54">
        <v>6.2</v>
      </c>
      <c r="H103" s="55">
        <f t="shared" si="9"/>
        <v>23477.29</v>
      </c>
      <c r="I103" s="55">
        <v>6.2</v>
      </c>
      <c r="J103" s="55">
        <f t="shared" si="10"/>
        <v>11738.58</v>
      </c>
      <c r="K103" s="55">
        <v>0</v>
      </c>
      <c r="L103" s="55">
        <f t="shared" si="11"/>
        <v>0</v>
      </c>
      <c r="M103" s="55">
        <v>0</v>
      </c>
      <c r="N103" s="55">
        <f t="shared" si="12"/>
        <v>0</v>
      </c>
      <c r="O103" s="55">
        <v>0</v>
      </c>
      <c r="P103" s="55">
        <f t="shared" si="13"/>
        <v>0</v>
      </c>
      <c r="Q103" s="47">
        <f t="shared" si="14"/>
        <v>35215.9</v>
      </c>
      <c r="R103" s="2"/>
      <c r="S103" s="56">
        <v>4543.96</v>
      </c>
      <c r="T103" s="57">
        <v>6815.94</v>
      </c>
      <c r="U103" s="57">
        <v>10224</v>
      </c>
      <c r="V103" s="59">
        <v>13632</v>
      </c>
      <c r="W103" s="25"/>
    </row>
    <row r="104" spans="1:23" s="62" customFormat="1" x14ac:dyDescent="0.25">
      <c r="A104" s="62">
        <v>227</v>
      </c>
      <c r="B104" s="62" t="s">
        <v>121</v>
      </c>
      <c r="C104" s="62" t="b">
        <f t="shared" si="8"/>
        <v>1</v>
      </c>
      <c r="D104" s="51"/>
      <c r="E104" s="63">
        <v>227</v>
      </c>
      <c r="F104" s="61" t="s">
        <v>121</v>
      </c>
      <c r="G104" s="54">
        <v>0</v>
      </c>
      <c r="H104" s="55">
        <f t="shared" si="9"/>
        <v>0</v>
      </c>
      <c r="I104" s="55">
        <v>0</v>
      </c>
      <c r="J104" s="55">
        <f t="shared" si="10"/>
        <v>0</v>
      </c>
      <c r="K104" s="55">
        <v>0</v>
      </c>
      <c r="L104" s="55">
        <f t="shared" si="11"/>
        <v>0</v>
      </c>
      <c r="M104" s="55">
        <v>0</v>
      </c>
      <c r="N104" s="55">
        <f t="shared" si="12"/>
        <v>0</v>
      </c>
      <c r="O104" s="55">
        <v>0</v>
      </c>
      <c r="P104" s="55">
        <f t="shared" si="13"/>
        <v>0</v>
      </c>
      <c r="Q104" s="47">
        <f t="shared" si="14"/>
        <v>0</v>
      </c>
      <c r="R104" s="2"/>
      <c r="S104" s="56">
        <v>0</v>
      </c>
      <c r="T104" s="57">
        <v>0</v>
      </c>
      <c r="U104" s="57">
        <v>0</v>
      </c>
      <c r="V104" s="59">
        <v>0</v>
      </c>
      <c r="W104" s="25"/>
    </row>
    <row r="105" spans="1:23" s="62" customFormat="1" x14ac:dyDescent="0.25">
      <c r="A105" s="62">
        <v>231</v>
      </c>
      <c r="B105" s="62" t="s">
        <v>122</v>
      </c>
      <c r="C105" s="62" t="b">
        <f t="shared" si="8"/>
        <v>1</v>
      </c>
      <c r="D105" s="51"/>
      <c r="E105" s="63">
        <v>231</v>
      </c>
      <c r="F105" s="61" t="s">
        <v>122</v>
      </c>
      <c r="G105" s="54">
        <v>4.2</v>
      </c>
      <c r="H105" s="55">
        <f t="shared" si="9"/>
        <v>15903.97</v>
      </c>
      <c r="I105" s="55">
        <v>3.2</v>
      </c>
      <c r="J105" s="55">
        <f t="shared" si="10"/>
        <v>6058.62</v>
      </c>
      <c r="K105" s="55">
        <v>1.1000000000000001</v>
      </c>
      <c r="L105" s="55">
        <f t="shared" si="11"/>
        <v>2240.8200000000002</v>
      </c>
      <c r="M105" s="55">
        <v>0</v>
      </c>
      <c r="N105" s="55">
        <f t="shared" si="12"/>
        <v>0</v>
      </c>
      <c r="O105" s="55">
        <v>0</v>
      </c>
      <c r="P105" s="55">
        <f t="shared" si="13"/>
        <v>0</v>
      </c>
      <c r="Q105" s="47">
        <f t="shared" si="14"/>
        <v>24203.43</v>
      </c>
      <c r="R105" s="2"/>
      <c r="S105" s="56">
        <v>1893.3200000000002</v>
      </c>
      <c r="T105" s="57">
        <v>4572.72</v>
      </c>
      <c r="U105" s="57">
        <v>6859.13</v>
      </c>
      <c r="V105" s="59">
        <v>10878.26</v>
      </c>
      <c r="W105" s="25"/>
    </row>
    <row r="106" spans="1:23" s="62" customFormat="1" x14ac:dyDescent="0.25">
      <c r="A106" s="62">
        <v>233</v>
      </c>
      <c r="B106" s="65" t="s">
        <v>123</v>
      </c>
      <c r="C106" s="66" t="b">
        <f t="shared" si="8"/>
        <v>1</v>
      </c>
      <c r="D106" s="51"/>
      <c r="E106" s="63">
        <v>233</v>
      </c>
      <c r="F106" s="61" t="s">
        <v>123</v>
      </c>
      <c r="G106" s="54">
        <v>3</v>
      </c>
      <c r="H106" s="55">
        <f t="shared" si="9"/>
        <v>11359.98</v>
      </c>
      <c r="I106" s="55">
        <v>0</v>
      </c>
      <c r="J106" s="55">
        <f t="shared" si="10"/>
        <v>0</v>
      </c>
      <c r="K106" s="55">
        <v>0</v>
      </c>
      <c r="L106" s="55">
        <f t="shared" si="11"/>
        <v>0</v>
      </c>
      <c r="M106" s="55">
        <v>0</v>
      </c>
      <c r="N106" s="55">
        <f t="shared" si="12"/>
        <v>0</v>
      </c>
      <c r="O106" s="55">
        <v>0</v>
      </c>
      <c r="P106" s="55">
        <f t="shared" si="13"/>
        <v>0</v>
      </c>
      <c r="Q106" s="47">
        <f t="shared" si="14"/>
        <v>11359.98</v>
      </c>
      <c r="R106" s="2"/>
      <c r="S106" s="56">
        <v>2271.9900000000002</v>
      </c>
      <c r="T106" s="57">
        <v>2271.9900000000002</v>
      </c>
      <c r="U106" s="57">
        <v>3408</v>
      </c>
      <c r="V106" s="59">
        <v>3408</v>
      </c>
      <c r="W106" s="25"/>
    </row>
    <row r="107" spans="1:23" s="62" customFormat="1" x14ac:dyDescent="0.25">
      <c r="A107" s="62">
        <v>235</v>
      </c>
      <c r="B107" s="62" t="s">
        <v>124</v>
      </c>
      <c r="C107" s="62" t="b">
        <f t="shared" si="8"/>
        <v>1</v>
      </c>
      <c r="D107" s="51"/>
      <c r="E107" s="63">
        <v>235</v>
      </c>
      <c r="F107" s="61" t="s">
        <v>124</v>
      </c>
      <c r="G107" s="54">
        <v>5.4</v>
      </c>
      <c r="H107" s="55">
        <f t="shared" si="9"/>
        <v>20447.96</v>
      </c>
      <c r="I107" s="55">
        <v>5.4</v>
      </c>
      <c r="J107" s="55">
        <f t="shared" si="10"/>
        <v>10223.93</v>
      </c>
      <c r="K107" s="55">
        <v>0</v>
      </c>
      <c r="L107" s="55">
        <f t="shared" si="11"/>
        <v>0</v>
      </c>
      <c r="M107" s="55">
        <v>0</v>
      </c>
      <c r="N107" s="55">
        <f t="shared" si="12"/>
        <v>0</v>
      </c>
      <c r="O107" s="55">
        <v>0</v>
      </c>
      <c r="P107" s="55">
        <f t="shared" si="13"/>
        <v>0</v>
      </c>
      <c r="Q107" s="47">
        <f t="shared" si="14"/>
        <v>30671.879999999997</v>
      </c>
      <c r="R107" s="2"/>
      <c r="S107" s="56">
        <v>7951.9299999999994</v>
      </c>
      <c r="T107" s="57">
        <v>5679.95</v>
      </c>
      <c r="U107" s="57">
        <v>8520</v>
      </c>
      <c r="V107" s="59">
        <v>8520</v>
      </c>
      <c r="W107" s="25"/>
    </row>
    <row r="108" spans="1:23" s="62" customFormat="1" x14ac:dyDescent="0.25">
      <c r="A108" s="62">
        <v>236</v>
      </c>
      <c r="B108" s="62" t="s">
        <v>125</v>
      </c>
      <c r="C108" s="62" t="b">
        <f t="shared" si="8"/>
        <v>1</v>
      </c>
      <c r="D108" s="51"/>
      <c r="E108" s="63">
        <v>236</v>
      </c>
      <c r="F108" s="61" t="s">
        <v>125</v>
      </c>
      <c r="G108" s="54">
        <v>0</v>
      </c>
      <c r="H108" s="55">
        <f t="shared" si="9"/>
        <v>0</v>
      </c>
      <c r="I108" s="55">
        <v>0</v>
      </c>
      <c r="J108" s="55">
        <f t="shared" si="10"/>
        <v>0</v>
      </c>
      <c r="K108" s="55">
        <v>0</v>
      </c>
      <c r="L108" s="55">
        <f t="shared" si="11"/>
        <v>0</v>
      </c>
      <c r="M108" s="55">
        <v>0</v>
      </c>
      <c r="N108" s="55">
        <f t="shared" si="12"/>
        <v>0</v>
      </c>
      <c r="O108" s="55">
        <v>0</v>
      </c>
      <c r="P108" s="55">
        <f t="shared" si="13"/>
        <v>0</v>
      </c>
      <c r="Q108" s="47">
        <f t="shared" si="14"/>
        <v>0</v>
      </c>
      <c r="R108" s="2"/>
      <c r="S108" s="56">
        <v>0</v>
      </c>
      <c r="T108" s="57">
        <v>0</v>
      </c>
      <c r="U108" s="57">
        <v>0</v>
      </c>
      <c r="V108" s="59">
        <v>0</v>
      </c>
      <c r="W108" s="25"/>
    </row>
    <row r="109" spans="1:23" s="62" customFormat="1" x14ac:dyDescent="0.25">
      <c r="A109" s="62">
        <v>238</v>
      </c>
      <c r="B109" s="62" t="s">
        <v>126</v>
      </c>
      <c r="C109" s="62" t="b">
        <f t="shared" si="8"/>
        <v>1</v>
      </c>
      <c r="D109" s="51"/>
      <c r="E109" s="63">
        <v>238</v>
      </c>
      <c r="F109" s="61" t="s">
        <v>126</v>
      </c>
      <c r="G109" s="54">
        <v>11.6</v>
      </c>
      <c r="H109" s="55">
        <f t="shared" si="9"/>
        <v>43925.26</v>
      </c>
      <c r="I109" s="55">
        <v>5.8</v>
      </c>
      <c r="J109" s="55">
        <f t="shared" si="10"/>
        <v>10981.26</v>
      </c>
      <c r="K109" s="55">
        <v>0</v>
      </c>
      <c r="L109" s="55">
        <f t="shared" si="11"/>
        <v>0</v>
      </c>
      <c r="M109" s="55">
        <v>0</v>
      </c>
      <c r="N109" s="55">
        <f t="shared" si="12"/>
        <v>0</v>
      </c>
      <c r="O109" s="55">
        <v>0.8</v>
      </c>
      <c r="P109" s="55">
        <f t="shared" si="13"/>
        <v>592.70000000000005</v>
      </c>
      <c r="Q109" s="47">
        <f t="shared" si="14"/>
        <v>55499.21</v>
      </c>
      <c r="R109" s="2"/>
      <c r="S109" s="56">
        <v>9466.6</v>
      </c>
      <c r="T109" s="57">
        <v>11508.089999999998</v>
      </c>
      <c r="U109" s="57">
        <v>17262.260000000002</v>
      </c>
      <c r="V109" s="59">
        <v>17262.260000000002</v>
      </c>
      <c r="W109" s="25"/>
    </row>
    <row r="110" spans="1:23" s="62" customFormat="1" x14ac:dyDescent="0.25">
      <c r="A110" s="62">
        <v>243</v>
      </c>
      <c r="B110" s="62" t="s">
        <v>127</v>
      </c>
      <c r="C110" s="62" t="b">
        <f t="shared" si="8"/>
        <v>1</v>
      </c>
      <c r="D110" s="51"/>
      <c r="E110" s="63">
        <v>243</v>
      </c>
      <c r="F110" s="61" t="s">
        <v>127</v>
      </c>
      <c r="G110" s="54">
        <v>1</v>
      </c>
      <c r="H110" s="55">
        <f t="shared" si="9"/>
        <v>3786.66</v>
      </c>
      <c r="I110" s="55">
        <v>1</v>
      </c>
      <c r="J110" s="55">
        <f t="shared" si="10"/>
        <v>1893.32</v>
      </c>
      <c r="K110" s="55">
        <v>0</v>
      </c>
      <c r="L110" s="55">
        <f t="shared" si="11"/>
        <v>0</v>
      </c>
      <c r="M110" s="55">
        <v>0</v>
      </c>
      <c r="N110" s="55">
        <f t="shared" si="12"/>
        <v>0</v>
      </c>
      <c r="O110" s="55">
        <v>0</v>
      </c>
      <c r="P110" s="55">
        <f t="shared" si="13"/>
        <v>0</v>
      </c>
      <c r="Q110" s="47">
        <f t="shared" si="14"/>
        <v>5679.98</v>
      </c>
      <c r="R110" s="2"/>
      <c r="S110" s="56">
        <v>1135.99</v>
      </c>
      <c r="T110" s="57">
        <v>1135.99</v>
      </c>
      <c r="U110" s="57">
        <v>1704</v>
      </c>
      <c r="V110" s="59">
        <v>1704</v>
      </c>
      <c r="W110" s="25"/>
    </row>
    <row r="111" spans="1:23" s="62" customFormat="1" x14ac:dyDescent="0.25">
      <c r="A111" s="62">
        <v>245</v>
      </c>
      <c r="B111" s="62" t="s">
        <v>128</v>
      </c>
      <c r="C111" s="62" t="b">
        <f t="shared" si="8"/>
        <v>1</v>
      </c>
      <c r="D111" s="51"/>
      <c r="E111" s="63">
        <v>245</v>
      </c>
      <c r="F111" s="61" t="s">
        <v>128</v>
      </c>
      <c r="G111" s="54">
        <v>7.2</v>
      </c>
      <c r="H111" s="55">
        <f t="shared" si="9"/>
        <v>27263.95</v>
      </c>
      <c r="I111" s="55">
        <v>7.2</v>
      </c>
      <c r="J111" s="55">
        <f t="shared" si="10"/>
        <v>13631.9</v>
      </c>
      <c r="K111" s="55">
        <v>0</v>
      </c>
      <c r="L111" s="55">
        <f t="shared" si="11"/>
        <v>0</v>
      </c>
      <c r="M111" s="55">
        <v>0</v>
      </c>
      <c r="N111" s="55">
        <f t="shared" si="12"/>
        <v>0</v>
      </c>
      <c r="O111" s="55">
        <v>0</v>
      </c>
      <c r="P111" s="55">
        <f t="shared" si="13"/>
        <v>0</v>
      </c>
      <c r="Q111" s="47">
        <f t="shared" si="14"/>
        <v>40895.85</v>
      </c>
      <c r="R111" s="2"/>
      <c r="S111" s="56">
        <v>9087.92</v>
      </c>
      <c r="T111" s="57">
        <v>7951.9299999999994</v>
      </c>
      <c r="U111" s="57">
        <v>11928</v>
      </c>
      <c r="V111" s="59">
        <v>11928</v>
      </c>
      <c r="W111" s="25"/>
    </row>
    <row r="112" spans="1:23" s="62" customFormat="1" x14ac:dyDescent="0.25">
      <c r="A112" s="62">
        <v>247</v>
      </c>
      <c r="B112" s="62" t="s">
        <v>129</v>
      </c>
      <c r="C112" s="62" t="b">
        <f t="shared" si="8"/>
        <v>1</v>
      </c>
      <c r="D112" s="51"/>
      <c r="E112" s="63">
        <v>247</v>
      </c>
      <c r="F112" s="61" t="s">
        <v>129</v>
      </c>
      <c r="G112" s="54">
        <v>1</v>
      </c>
      <c r="H112" s="55">
        <f t="shared" si="9"/>
        <v>3786.66</v>
      </c>
      <c r="I112" s="55">
        <v>1</v>
      </c>
      <c r="J112" s="55">
        <f t="shared" si="10"/>
        <v>1893.32</v>
      </c>
      <c r="K112" s="55">
        <v>0</v>
      </c>
      <c r="L112" s="55">
        <f t="shared" si="11"/>
        <v>0</v>
      </c>
      <c r="M112" s="55">
        <v>0</v>
      </c>
      <c r="N112" s="55">
        <f t="shared" si="12"/>
        <v>0</v>
      </c>
      <c r="O112" s="55">
        <v>0</v>
      </c>
      <c r="P112" s="55">
        <f t="shared" si="13"/>
        <v>0</v>
      </c>
      <c r="Q112" s="47">
        <f t="shared" si="14"/>
        <v>5679.98</v>
      </c>
      <c r="R112" s="2"/>
      <c r="S112" s="56">
        <v>1135.99</v>
      </c>
      <c r="T112" s="57">
        <v>1135.99</v>
      </c>
      <c r="U112" s="57">
        <v>1704</v>
      </c>
      <c r="V112" s="59">
        <v>1704</v>
      </c>
      <c r="W112" s="25"/>
    </row>
    <row r="113" spans="1:23" s="62" customFormat="1" x14ac:dyDescent="0.25">
      <c r="A113" s="62">
        <v>249</v>
      </c>
      <c r="B113" s="62" t="s">
        <v>130</v>
      </c>
      <c r="C113" s="62" t="b">
        <f t="shared" si="8"/>
        <v>1</v>
      </c>
      <c r="D113" s="51"/>
      <c r="E113" s="63">
        <v>249</v>
      </c>
      <c r="F113" s="61" t="s">
        <v>130</v>
      </c>
      <c r="G113" s="54">
        <v>54.5</v>
      </c>
      <c r="H113" s="55">
        <f t="shared" si="9"/>
        <v>206372.97</v>
      </c>
      <c r="I113" s="55">
        <v>31.7</v>
      </c>
      <c r="J113" s="55">
        <f t="shared" si="10"/>
        <v>60018.239999999998</v>
      </c>
      <c r="K113" s="55">
        <v>1</v>
      </c>
      <c r="L113" s="55">
        <f t="shared" si="11"/>
        <v>2037.11</v>
      </c>
      <c r="M113" s="55">
        <v>0</v>
      </c>
      <c r="N113" s="55">
        <f t="shared" si="12"/>
        <v>0</v>
      </c>
      <c r="O113" s="55">
        <v>0</v>
      </c>
      <c r="P113" s="55">
        <f t="shared" si="13"/>
        <v>0</v>
      </c>
      <c r="Q113" s="47">
        <f t="shared" si="14"/>
        <v>268428.34000000008</v>
      </c>
      <c r="R113" s="2"/>
      <c r="S113" s="56">
        <v>51148.380000000019</v>
      </c>
      <c r="T113" s="57">
        <v>53041.700000000026</v>
      </c>
      <c r="U113" s="57">
        <v>79563.13</v>
      </c>
      <c r="V113" s="59">
        <v>84675.13</v>
      </c>
      <c r="W113" s="25"/>
    </row>
    <row r="114" spans="1:23" s="62" customFormat="1" x14ac:dyDescent="0.25">
      <c r="A114" s="62">
        <v>255</v>
      </c>
      <c r="B114" s="62" t="s">
        <v>131</v>
      </c>
      <c r="C114" s="62" t="b">
        <f t="shared" si="8"/>
        <v>1</v>
      </c>
      <c r="D114" s="51"/>
      <c r="E114" s="63">
        <v>255</v>
      </c>
      <c r="F114" s="61" t="s">
        <v>131</v>
      </c>
      <c r="G114" s="54">
        <v>11.2</v>
      </c>
      <c r="H114" s="55">
        <f t="shared" si="9"/>
        <v>42410.59</v>
      </c>
      <c r="I114" s="55">
        <v>3</v>
      </c>
      <c r="J114" s="55">
        <f t="shared" si="10"/>
        <v>5679.96</v>
      </c>
      <c r="K114" s="55">
        <v>3</v>
      </c>
      <c r="L114" s="55">
        <f t="shared" si="11"/>
        <v>6111.33</v>
      </c>
      <c r="M114" s="55">
        <v>2</v>
      </c>
      <c r="N114" s="55">
        <f t="shared" si="12"/>
        <v>1481.74</v>
      </c>
      <c r="O114" s="55">
        <v>0</v>
      </c>
      <c r="P114" s="55">
        <f t="shared" si="13"/>
        <v>0</v>
      </c>
      <c r="Q114" s="47">
        <f t="shared" si="14"/>
        <v>55683.58</v>
      </c>
      <c r="R114" s="2"/>
      <c r="S114" s="56">
        <v>10227.879999999999</v>
      </c>
      <c r="T114" s="57">
        <v>10227.879999999999</v>
      </c>
      <c r="U114" s="57">
        <v>17613.91</v>
      </c>
      <c r="V114" s="59">
        <v>17613.91</v>
      </c>
      <c r="W114" s="25"/>
    </row>
    <row r="115" spans="1:23" s="62" customFormat="1" x14ac:dyDescent="0.25">
      <c r="A115" s="62">
        <v>257</v>
      </c>
      <c r="B115" s="65" t="s">
        <v>132</v>
      </c>
      <c r="C115" s="66" t="b">
        <f t="shared" si="8"/>
        <v>1</v>
      </c>
      <c r="D115" s="51"/>
      <c r="E115" s="63">
        <v>257</v>
      </c>
      <c r="F115" s="61" t="s">
        <v>132</v>
      </c>
      <c r="G115" s="54">
        <v>1.2</v>
      </c>
      <c r="H115" s="55">
        <f t="shared" si="9"/>
        <v>4543.99</v>
      </c>
      <c r="I115" s="55">
        <v>0.2</v>
      </c>
      <c r="J115" s="55">
        <f t="shared" si="10"/>
        <v>378.66</v>
      </c>
      <c r="K115" s="55">
        <v>0</v>
      </c>
      <c r="L115" s="55">
        <f t="shared" si="11"/>
        <v>0</v>
      </c>
      <c r="M115" s="55">
        <v>0</v>
      </c>
      <c r="N115" s="55">
        <f t="shared" si="12"/>
        <v>0</v>
      </c>
      <c r="O115" s="55">
        <v>0</v>
      </c>
      <c r="P115" s="55">
        <f t="shared" si="13"/>
        <v>0</v>
      </c>
      <c r="Q115" s="47">
        <f t="shared" si="14"/>
        <v>4922.6499999999996</v>
      </c>
      <c r="R115" s="2"/>
      <c r="S115" s="56">
        <v>1893.3200000000002</v>
      </c>
      <c r="T115" s="57">
        <v>757.33</v>
      </c>
      <c r="U115" s="57">
        <v>1136</v>
      </c>
      <c r="V115" s="59">
        <v>1136</v>
      </c>
      <c r="W115" s="25"/>
    </row>
    <row r="116" spans="1:23" s="62" customFormat="1" x14ac:dyDescent="0.25">
      <c r="A116" s="62">
        <v>259</v>
      </c>
      <c r="B116" s="62" t="s">
        <v>133</v>
      </c>
      <c r="C116" s="62" t="b">
        <f t="shared" si="8"/>
        <v>1</v>
      </c>
      <c r="D116" s="51"/>
      <c r="E116" s="63">
        <v>259</v>
      </c>
      <c r="F116" s="61" t="s">
        <v>133</v>
      </c>
      <c r="G116" s="54">
        <v>8.6</v>
      </c>
      <c r="H116" s="55">
        <f t="shared" si="9"/>
        <v>32565.279999999999</v>
      </c>
      <c r="I116" s="55">
        <v>6.4</v>
      </c>
      <c r="J116" s="55">
        <f t="shared" si="10"/>
        <v>12117.25</v>
      </c>
      <c r="K116" s="55">
        <v>1.6</v>
      </c>
      <c r="L116" s="55">
        <f t="shared" si="11"/>
        <v>3259.38</v>
      </c>
      <c r="M116" s="55">
        <v>0</v>
      </c>
      <c r="N116" s="55">
        <f t="shared" si="12"/>
        <v>0</v>
      </c>
      <c r="O116" s="55">
        <v>0</v>
      </c>
      <c r="P116" s="55">
        <f t="shared" si="13"/>
        <v>0</v>
      </c>
      <c r="Q116" s="47">
        <f t="shared" si="14"/>
        <v>47941.9</v>
      </c>
      <c r="R116" s="2"/>
      <c r="S116" s="56">
        <v>6815.95</v>
      </c>
      <c r="T116" s="57">
        <v>10281.43</v>
      </c>
      <c r="U116" s="57">
        <v>15422.26</v>
      </c>
      <c r="V116" s="59">
        <v>15422.26</v>
      </c>
      <c r="W116" s="25"/>
    </row>
    <row r="117" spans="1:23" s="62" customFormat="1" x14ac:dyDescent="0.25">
      <c r="A117" s="62">
        <v>261</v>
      </c>
      <c r="B117" s="62" t="s">
        <v>134</v>
      </c>
      <c r="C117" s="62" t="b">
        <f t="shared" si="8"/>
        <v>1</v>
      </c>
      <c r="D117" s="51"/>
      <c r="E117" s="63">
        <v>261</v>
      </c>
      <c r="F117" s="61" t="s">
        <v>134</v>
      </c>
      <c r="G117" s="54">
        <v>39.6</v>
      </c>
      <c r="H117" s="55">
        <f t="shared" si="9"/>
        <v>149951.74</v>
      </c>
      <c r="I117" s="55">
        <v>20.2</v>
      </c>
      <c r="J117" s="55">
        <f t="shared" si="10"/>
        <v>38245.06</v>
      </c>
      <c r="K117" s="55">
        <v>2</v>
      </c>
      <c r="L117" s="55">
        <f t="shared" si="11"/>
        <v>4074.22</v>
      </c>
      <c r="M117" s="55">
        <v>0</v>
      </c>
      <c r="N117" s="55">
        <f t="shared" si="12"/>
        <v>0</v>
      </c>
      <c r="O117" s="55">
        <v>0</v>
      </c>
      <c r="P117" s="55">
        <f t="shared" si="13"/>
        <v>0</v>
      </c>
      <c r="Q117" s="47">
        <f t="shared" si="14"/>
        <v>192271.00000000006</v>
      </c>
      <c r="R117" s="2"/>
      <c r="S117" s="56">
        <v>36409.250000000022</v>
      </c>
      <c r="T117" s="57">
        <v>39817.230000000025</v>
      </c>
      <c r="U117" s="57">
        <v>58022.26</v>
      </c>
      <c r="V117" s="59">
        <v>58022.26</v>
      </c>
      <c r="W117" s="25"/>
    </row>
    <row r="118" spans="1:23" s="62" customFormat="1" x14ac:dyDescent="0.25">
      <c r="A118" s="62">
        <v>263</v>
      </c>
      <c r="B118" s="62" t="s">
        <v>135</v>
      </c>
      <c r="C118" s="62" t="b">
        <f t="shared" si="8"/>
        <v>1</v>
      </c>
      <c r="D118" s="51"/>
      <c r="E118" s="63">
        <v>263</v>
      </c>
      <c r="F118" s="61" t="s">
        <v>135</v>
      </c>
      <c r="G118" s="54">
        <v>18</v>
      </c>
      <c r="H118" s="55">
        <f t="shared" si="9"/>
        <v>68159.88</v>
      </c>
      <c r="I118" s="55">
        <v>1.8</v>
      </c>
      <c r="J118" s="55">
        <f t="shared" si="10"/>
        <v>3407.98</v>
      </c>
      <c r="K118" s="55">
        <v>1.4</v>
      </c>
      <c r="L118" s="55">
        <f t="shared" si="11"/>
        <v>2851.95</v>
      </c>
      <c r="M118" s="55">
        <v>0</v>
      </c>
      <c r="N118" s="55">
        <f t="shared" si="12"/>
        <v>0</v>
      </c>
      <c r="O118" s="55">
        <v>0</v>
      </c>
      <c r="P118" s="55">
        <f t="shared" si="13"/>
        <v>0</v>
      </c>
      <c r="Q118" s="47">
        <f t="shared" si="14"/>
        <v>74419.77</v>
      </c>
      <c r="R118" s="2"/>
      <c r="S118" s="56">
        <v>17097.420000000002</v>
      </c>
      <c r="T118" s="57">
        <v>16340.09</v>
      </c>
      <c r="U118" s="57">
        <v>20491.13</v>
      </c>
      <c r="V118" s="59">
        <v>20491.13</v>
      </c>
      <c r="W118" s="25"/>
    </row>
    <row r="119" spans="1:23" s="62" customFormat="1" x14ac:dyDescent="0.25">
      <c r="A119" s="62">
        <v>267</v>
      </c>
      <c r="B119" s="62" t="s">
        <v>136</v>
      </c>
      <c r="C119" s="62" t="b">
        <f t="shared" si="8"/>
        <v>1</v>
      </c>
      <c r="D119" s="51"/>
      <c r="E119" s="63">
        <v>267</v>
      </c>
      <c r="F119" s="61" t="s">
        <v>136</v>
      </c>
      <c r="G119" s="54">
        <v>38.4</v>
      </c>
      <c r="H119" s="55">
        <f t="shared" si="9"/>
        <v>145407.74</v>
      </c>
      <c r="I119" s="55">
        <v>13.2</v>
      </c>
      <c r="J119" s="55">
        <f t="shared" si="10"/>
        <v>24991.82</v>
      </c>
      <c r="K119" s="55">
        <v>5.2</v>
      </c>
      <c r="L119" s="55">
        <f t="shared" si="11"/>
        <v>10592.97</v>
      </c>
      <c r="M119" s="55">
        <v>0</v>
      </c>
      <c r="N119" s="55">
        <f t="shared" si="12"/>
        <v>0</v>
      </c>
      <c r="O119" s="55">
        <v>0</v>
      </c>
      <c r="P119" s="55">
        <f t="shared" si="13"/>
        <v>0</v>
      </c>
      <c r="Q119" s="47">
        <f t="shared" si="14"/>
        <v>180992.49000000008</v>
      </c>
      <c r="R119" s="2"/>
      <c r="S119" s="56">
        <v>34630.980000000025</v>
      </c>
      <c r="T119" s="57">
        <v>36874.210000000028</v>
      </c>
      <c r="U119" s="57">
        <v>54743.650000000009</v>
      </c>
      <c r="V119" s="59">
        <v>54743.650000000009</v>
      </c>
      <c r="W119" s="25"/>
    </row>
    <row r="120" spans="1:23" s="62" customFormat="1" x14ac:dyDescent="0.25">
      <c r="A120" s="62">
        <v>271</v>
      </c>
      <c r="B120" s="62" t="s">
        <v>137</v>
      </c>
      <c r="C120" s="62" t="b">
        <f t="shared" si="8"/>
        <v>1</v>
      </c>
      <c r="D120" s="51"/>
      <c r="E120" s="63">
        <v>271</v>
      </c>
      <c r="F120" s="61" t="s">
        <v>137</v>
      </c>
      <c r="G120" s="54">
        <v>0.4</v>
      </c>
      <c r="H120" s="55">
        <f t="shared" si="9"/>
        <v>1514.66</v>
      </c>
      <c r="I120" s="55">
        <v>0</v>
      </c>
      <c r="J120" s="55">
        <f t="shared" si="10"/>
        <v>0</v>
      </c>
      <c r="K120" s="55">
        <v>0</v>
      </c>
      <c r="L120" s="55">
        <f t="shared" si="11"/>
        <v>0</v>
      </c>
      <c r="M120" s="55">
        <v>0</v>
      </c>
      <c r="N120" s="55">
        <f t="shared" si="12"/>
        <v>0</v>
      </c>
      <c r="O120" s="55">
        <v>0</v>
      </c>
      <c r="P120" s="55">
        <f t="shared" si="13"/>
        <v>0</v>
      </c>
      <c r="Q120" s="47">
        <f t="shared" si="14"/>
        <v>1514.66</v>
      </c>
      <c r="R120" s="2"/>
      <c r="S120" s="56">
        <v>1514.66</v>
      </c>
      <c r="T120" s="57">
        <v>0</v>
      </c>
      <c r="U120" s="57">
        <v>0</v>
      </c>
      <c r="V120" s="59">
        <v>0</v>
      </c>
      <c r="W120" s="25"/>
    </row>
    <row r="121" spans="1:23" s="62" customFormat="1" x14ac:dyDescent="0.25">
      <c r="A121" s="62">
        <v>273</v>
      </c>
      <c r="B121" s="62" t="s">
        <v>138</v>
      </c>
      <c r="C121" s="62" t="b">
        <f t="shared" si="8"/>
        <v>1</v>
      </c>
      <c r="D121" s="51"/>
      <c r="E121" s="63">
        <v>273</v>
      </c>
      <c r="F121" s="61" t="s">
        <v>138</v>
      </c>
      <c r="G121" s="54">
        <v>28.2</v>
      </c>
      <c r="H121" s="55">
        <f t="shared" si="9"/>
        <v>106783.81</v>
      </c>
      <c r="I121" s="55">
        <v>11.9</v>
      </c>
      <c r="J121" s="55">
        <f t="shared" si="10"/>
        <v>22530.51</v>
      </c>
      <c r="K121" s="55">
        <v>0</v>
      </c>
      <c r="L121" s="55">
        <f t="shared" si="11"/>
        <v>0</v>
      </c>
      <c r="M121" s="55">
        <v>0</v>
      </c>
      <c r="N121" s="55">
        <f t="shared" si="12"/>
        <v>0</v>
      </c>
      <c r="O121" s="55">
        <v>0</v>
      </c>
      <c r="P121" s="55">
        <f t="shared" si="13"/>
        <v>0</v>
      </c>
      <c r="Q121" s="47">
        <f t="shared" si="14"/>
        <v>129314.37000000002</v>
      </c>
      <c r="R121" s="2"/>
      <c r="S121" s="56">
        <v>21205.200000000008</v>
      </c>
      <c r="T121" s="57">
        <v>24613.170000000013</v>
      </c>
      <c r="U121" s="57">
        <v>38056</v>
      </c>
      <c r="V121" s="59">
        <v>45440</v>
      </c>
      <c r="W121" s="25"/>
    </row>
    <row r="122" spans="1:23" s="62" customFormat="1" x14ac:dyDescent="0.25">
      <c r="A122" s="62">
        <v>275</v>
      </c>
      <c r="B122" s="62" t="s">
        <v>139</v>
      </c>
      <c r="C122" s="62" t="b">
        <f t="shared" si="8"/>
        <v>1</v>
      </c>
      <c r="D122" s="51"/>
      <c r="E122" s="63">
        <v>275</v>
      </c>
      <c r="F122" s="61" t="s">
        <v>139</v>
      </c>
      <c r="G122" s="54">
        <v>12.6</v>
      </c>
      <c r="H122" s="55">
        <f t="shared" si="9"/>
        <v>47711.92</v>
      </c>
      <c r="I122" s="55">
        <v>5</v>
      </c>
      <c r="J122" s="55">
        <f t="shared" si="10"/>
        <v>9466.6</v>
      </c>
      <c r="K122" s="55">
        <v>0</v>
      </c>
      <c r="L122" s="55">
        <f t="shared" si="11"/>
        <v>0</v>
      </c>
      <c r="M122" s="55">
        <v>0</v>
      </c>
      <c r="N122" s="55">
        <f t="shared" si="12"/>
        <v>0</v>
      </c>
      <c r="O122" s="55">
        <v>0</v>
      </c>
      <c r="P122" s="55">
        <f t="shared" si="13"/>
        <v>0</v>
      </c>
      <c r="Q122" s="47">
        <f t="shared" si="14"/>
        <v>57178.54</v>
      </c>
      <c r="R122" s="2"/>
      <c r="S122" s="56">
        <v>7951.94</v>
      </c>
      <c r="T122" s="57">
        <v>9466.6</v>
      </c>
      <c r="U122" s="57">
        <v>19880</v>
      </c>
      <c r="V122" s="59">
        <v>19880</v>
      </c>
      <c r="W122" s="25"/>
    </row>
    <row r="123" spans="1:23" s="62" customFormat="1" x14ac:dyDescent="0.25">
      <c r="A123" s="62">
        <v>279</v>
      </c>
      <c r="B123" s="62" t="s">
        <v>140</v>
      </c>
      <c r="C123" s="62" t="b">
        <f t="shared" si="8"/>
        <v>1</v>
      </c>
      <c r="D123" s="51"/>
      <c r="E123" s="63">
        <v>279</v>
      </c>
      <c r="F123" s="61" t="s">
        <v>140</v>
      </c>
      <c r="G123" s="54">
        <v>47.1</v>
      </c>
      <c r="H123" s="55">
        <f t="shared" si="9"/>
        <v>178351.69</v>
      </c>
      <c r="I123" s="55">
        <v>29.2</v>
      </c>
      <c r="J123" s="55">
        <f t="shared" si="10"/>
        <v>55284.94</v>
      </c>
      <c r="K123" s="55">
        <v>1.2</v>
      </c>
      <c r="L123" s="55">
        <f t="shared" si="11"/>
        <v>2444.5300000000002</v>
      </c>
      <c r="M123" s="55">
        <v>2</v>
      </c>
      <c r="N123" s="55">
        <f t="shared" si="12"/>
        <v>1481.74</v>
      </c>
      <c r="O123" s="55">
        <v>0</v>
      </c>
      <c r="P123" s="55">
        <f t="shared" si="13"/>
        <v>0</v>
      </c>
      <c r="Q123" s="47">
        <f t="shared" si="14"/>
        <v>237562.87000000005</v>
      </c>
      <c r="R123" s="2"/>
      <c r="S123" s="56">
        <v>46900.740000000027</v>
      </c>
      <c r="T123" s="57">
        <v>47686.830000000024</v>
      </c>
      <c r="U123" s="57">
        <v>70919.650000000009</v>
      </c>
      <c r="V123" s="59">
        <v>72055.650000000009</v>
      </c>
      <c r="W123" s="25"/>
    </row>
    <row r="124" spans="1:23" s="62" customFormat="1" x14ac:dyDescent="0.25">
      <c r="A124" s="62">
        <v>281</v>
      </c>
      <c r="B124" s="62" t="s">
        <v>141</v>
      </c>
      <c r="C124" s="62" t="b">
        <f t="shared" si="8"/>
        <v>1</v>
      </c>
      <c r="D124" s="51"/>
      <c r="E124" s="63">
        <v>281</v>
      </c>
      <c r="F124" s="61" t="s">
        <v>141</v>
      </c>
      <c r="G124" s="54">
        <v>3.6</v>
      </c>
      <c r="H124" s="55">
        <f t="shared" si="9"/>
        <v>13631.98</v>
      </c>
      <c r="I124" s="55">
        <v>0.6</v>
      </c>
      <c r="J124" s="55">
        <f t="shared" si="10"/>
        <v>1135.99</v>
      </c>
      <c r="K124" s="55">
        <v>0.6</v>
      </c>
      <c r="L124" s="55">
        <f t="shared" si="11"/>
        <v>1222.27</v>
      </c>
      <c r="M124" s="55">
        <v>0</v>
      </c>
      <c r="N124" s="55">
        <f t="shared" si="12"/>
        <v>0</v>
      </c>
      <c r="O124" s="55">
        <v>0</v>
      </c>
      <c r="P124" s="55">
        <f t="shared" si="13"/>
        <v>0</v>
      </c>
      <c r="Q124" s="47">
        <f t="shared" si="14"/>
        <v>15990.240000000002</v>
      </c>
      <c r="R124" s="2"/>
      <c r="S124" s="56">
        <v>2271.9900000000002</v>
      </c>
      <c r="T124" s="57">
        <v>2271.9900000000002</v>
      </c>
      <c r="U124" s="57">
        <v>5723.13</v>
      </c>
      <c r="V124" s="59">
        <v>5723.13</v>
      </c>
      <c r="W124" s="25"/>
    </row>
    <row r="125" spans="1:23" s="62" customFormat="1" x14ac:dyDescent="0.25">
      <c r="A125" s="62">
        <v>283</v>
      </c>
      <c r="B125" s="62" t="s">
        <v>142</v>
      </c>
      <c r="C125" s="62" t="b">
        <f t="shared" si="8"/>
        <v>1</v>
      </c>
      <c r="D125" s="51"/>
      <c r="E125" s="63">
        <v>283</v>
      </c>
      <c r="F125" s="61" t="s">
        <v>142</v>
      </c>
      <c r="G125" s="54">
        <v>9.8000000000000007</v>
      </c>
      <c r="H125" s="55">
        <f t="shared" si="9"/>
        <v>37109.269999999997</v>
      </c>
      <c r="I125" s="55">
        <v>4.8</v>
      </c>
      <c r="J125" s="55">
        <f t="shared" si="10"/>
        <v>9087.94</v>
      </c>
      <c r="K125" s="55">
        <v>0</v>
      </c>
      <c r="L125" s="55">
        <f t="shared" si="11"/>
        <v>0</v>
      </c>
      <c r="M125" s="55">
        <v>0</v>
      </c>
      <c r="N125" s="55">
        <f t="shared" si="12"/>
        <v>0</v>
      </c>
      <c r="O125" s="55">
        <v>0</v>
      </c>
      <c r="P125" s="55">
        <f t="shared" si="13"/>
        <v>0</v>
      </c>
      <c r="Q125" s="47">
        <f t="shared" si="14"/>
        <v>46197.21</v>
      </c>
      <c r="R125" s="2"/>
      <c r="S125" s="56">
        <v>8330.61</v>
      </c>
      <c r="T125" s="57">
        <v>9466.6</v>
      </c>
      <c r="U125" s="57">
        <v>14200</v>
      </c>
      <c r="V125" s="59">
        <v>14200</v>
      </c>
      <c r="W125" s="25"/>
    </row>
    <row r="126" spans="1:23" s="62" customFormat="1" x14ac:dyDescent="0.25">
      <c r="A126" s="62">
        <v>285</v>
      </c>
      <c r="B126" s="62" t="s">
        <v>143</v>
      </c>
      <c r="C126" s="62" t="b">
        <f t="shared" si="8"/>
        <v>1</v>
      </c>
      <c r="D126" s="51"/>
      <c r="E126" s="63">
        <v>285</v>
      </c>
      <c r="F126" s="61" t="s">
        <v>143</v>
      </c>
      <c r="G126" s="54">
        <v>94</v>
      </c>
      <c r="H126" s="55">
        <f t="shared" si="9"/>
        <v>355946.04</v>
      </c>
      <c r="I126" s="55">
        <v>54.8</v>
      </c>
      <c r="J126" s="55">
        <f t="shared" si="10"/>
        <v>103753.94</v>
      </c>
      <c r="K126" s="55">
        <v>6.7</v>
      </c>
      <c r="L126" s="55">
        <f t="shared" si="11"/>
        <v>13648.64</v>
      </c>
      <c r="M126" s="55">
        <v>0</v>
      </c>
      <c r="N126" s="55">
        <f t="shared" si="12"/>
        <v>0</v>
      </c>
      <c r="O126" s="55">
        <v>0</v>
      </c>
      <c r="P126" s="55">
        <f t="shared" si="13"/>
        <v>0</v>
      </c>
      <c r="Q126" s="47">
        <f t="shared" si="14"/>
        <v>473348.56000000029</v>
      </c>
      <c r="R126" s="2"/>
      <c r="S126" s="56">
        <v>92216.610000000117</v>
      </c>
      <c r="T126" s="57">
        <v>94867.260000000126</v>
      </c>
      <c r="U126" s="57">
        <v>138282.78</v>
      </c>
      <c r="V126" s="59">
        <v>147981.91</v>
      </c>
      <c r="W126" s="25"/>
    </row>
    <row r="127" spans="1:23" s="62" customFormat="1" x14ac:dyDescent="0.25">
      <c r="A127" s="62">
        <v>287</v>
      </c>
      <c r="B127" s="62" t="s">
        <v>144</v>
      </c>
      <c r="C127" s="62" t="b">
        <f t="shared" si="8"/>
        <v>1</v>
      </c>
      <c r="D127" s="51"/>
      <c r="E127" s="63">
        <v>287</v>
      </c>
      <c r="F127" s="61" t="s">
        <v>144</v>
      </c>
      <c r="G127" s="54">
        <v>11.2</v>
      </c>
      <c r="H127" s="55">
        <f t="shared" si="9"/>
        <v>42410.59</v>
      </c>
      <c r="I127" s="55">
        <v>9.1999999999999993</v>
      </c>
      <c r="J127" s="55">
        <f t="shared" si="10"/>
        <v>17418.54</v>
      </c>
      <c r="K127" s="55">
        <v>0</v>
      </c>
      <c r="L127" s="55">
        <f t="shared" si="11"/>
        <v>0</v>
      </c>
      <c r="M127" s="55">
        <v>0</v>
      </c>
      <c r="N127" s="55">
        <f t="shared" si="12"/>
        <v>0</v>
      </c>
      <c r="O127" s="55">
        <v>0</v>
      </c>
      <c r="P127" s="55">
        <f t="shared" si="13"/>
        <v>0</v>
      </c>
      <c r="Q127" s="47">
        <f t="shared" si="14"/>
        <v>59829.13</v>
      </c>
      <c r="R127" s="2"/>
      <c r="S127" s="56">
        <v>14010.55</v>
      </c>
      <c r="T127" s="57">
        <v>10602.58</v>
      </c>
      <c r="U127" s="57">
        <v>15904</v>
      </c>
      <c r="V127" s="59">
        <v>19312</v>
      </c>
      <c r="W127" s="25"/>
    </row>
    <row r="128" spans="1:23" s="62" customFormat="1" x14ac:dyDescent="0.25">
      <c r="A128" s="62">
        <v>291</v>
      </c>
      <c r="B128" s="62" t="s">
        <v>145</v>
      </c>
      <c r="C128" s="62" t="b">
        <f t="shared" si="8"/>
        <v>1</v>
      </c>
      <c r="D128" s="51"/>
      <c r="E128" s="63">
        <v>291</v>
      </c>
      <c r="F128" s="61" t="s">
        <v>145</v>
      </c>
      <c r="G128" s="54">
        <v>0</v>
      </c>
      <c r="H128" s="55">
        <f t="shared" si="9"/>
        <v>0</v>
      </c>
      <c r="I128" s="55">
        <v>0</v>
      </c>
      <c r="J128" s="55">
        <f t="shared" si="10"/>
        <v>0</v>
      </c>
      <c r="K128" s="55">
        <v>0</v>
      </c>
      <c r="L128" s="55">
        <f t="shared" si="11"/>
        <v>0</v>
      </c>
      <c r="M128" s="55">
        <v>0</v>
      </c>
      <c r="N128" s="55">
        <f t="shared" si="12"/>
        <v>0</v>
      </c>
      <c r="O128" s="55">
        <v>0</v>
      </c>
      <c r="P128" s="55">
        <f t="shared" si="13"/>
        <v>0</v>
      </c>
      <c r="Q128" s="47">
        <f t="shared" si="14"/>
        <v>0</v>
      </c>
      <c r="R128" s="2"/>
      <c r="S128" s="56">
        <v>0</v>
      </c>
      <c r="T128" s="57">
        <v>0</v>
      </c>
      <c r="U128" s="57">
        <v>0</v>
      </c>
      <c r="V128" s="59">
        <v>0</v>
      </c>
      <c r="W128" s="25"/>
    </row>
    <row r="129" spans="1:23" s="62" customFormat="1" x14ac:dyDescent="0.25">
      <c r="A129" s="62">
        <v>293</v>
      </c>
      <c r="B129" s="62" t="s">
        <v>146</v>
      </c>
      <c r="C129" s="62" t="b">
        <f t="shared" si="8"/>
        <v>1</v>
      </c>
      <c r="D129" s="51"/>
      <c r="E129" s="63">
        <v>293</v>
      </c>
      <c r="F129" s="61" t="s">
        <v>146</v>
      </c>
      <c r="G129" s="54">
        <v>3</v>
      </c>
      <c r="H129" s="55">
        <f t="shared" si="9"/>
        <v>11359.98</v>
      </c>
      <c r="I129" s="55">
        <v>0</v>
      </c>
      <c r="J129" s="55">
        <f t="shared" si="10"/>
        <v>0</v>
      </c>
      <c r="K129" s="55">
        <v>0</v>
      </c>
      <c r="L129" s="55">
        <f t="shared" si="11"/>
        <v>0</v>
      </c>
      <c r="M129" s="55">
        <v>0</v>
      </c>
      <c r="N129" s="55">
        <f t="shared" si="12"/>
        <v>0</v>
      </c>
      <c r="O129" s="55">
        <v>0</v>
      </c>
      <c r="P129" s="55">
        <f t="shared" si="13"/>
        <v>0</v>
      </c>
      <c r="Q129" s="47">
        <f t="shared" si="14"/>
        <v>11359.98</v>
      </c>
      <c r="R129" s="2"/>
      <c r="S129" s="56">
        <v>2271.9900000000002</v>
      </c>
      <c r="T129" s="57">
        <v>2271.9900000000002</v>
      </c>
      <c r="U129" s="57">
        <v>3408</v>
      </c>
      <c r="V129" s="59">
        <v>3408</v>
      </c>
      <c r="W129" s="25"/>
    </row>
    <row r="130" spans="1:23" s="62" customFormat="1" x14ac:dyDescent="0.25">
      <c r="A130" s="62">
        <v>295</v>
      </c>
      <c r="B130" s="62" t="s">
        <v>147</v>
      </c>
      <c r="C130" s="62" t="b">
        <f t="shared" si="8"/>
        <v>1</v>
      </c>
      <c r="D130" s="51"/>
      <c r="E130" s="63">
        <v>295</v>
      </c>
      <c r="F130" s="61" t="s">
        <v>147</v>
      </c>
      <c r="G130" s="54">
        <v>9</v>
      </c>
      <c r="H130" s="55">
        <f t="shared" si="9"/>
        <v>34079.94</v>
      </c>
      <c r="I130" s="55">
        <v>3.8</v>
      </c>
      <c r="J130" s="55">
        <f t="shared" si="10"/>
        <v>7194.62</v>
      </c>
      <c r="K130" s="55">
        <v>0</v>
      </c>
      <c r="L130" s="55">
        <f t="shared" si="11"/>
        <v>0</v>
      </c>
      <c r="M130" s="55">
        <v>1</v>
      </c>
      <c r="N130" s="55">
        <f t="shared" si="12"/>
        <v>740.87</v>
      </c>
      <c r="O130" s="55">
        <v>0</v>
      </c>
      <c r="P130" s="55">
        <f t="shared" si="13"/>
        <v>0</v>
      </c>
      <c r="Q130" s="47">
        <f t="shared" si="14"/>
        <v>42015.4</v>
      </c>
      <c r="R130" s="2"/>
      <c r="S130" s="56">
        <v>8857.44</v>
      </c>
      <c r="T130" s="57">
        <v>8857.44</v>
      </c>
      <c r="U130" s="57">
        <v>12150.26</v>
      </c>
      <c r="V130" s="59">
        <v>12150.26</v>
      </c>
      <c r="W130" s="25"/>
    </row>
    <row r="131" spans="1:23" s="62" customFormat="1" x14ac:dyDescent="0.25">
      <c r="A131" s="62">
        <v>297</v>
      </c>
      <c r="B131" s="62" t="s">
        <v>148</v>
      </c>
      <c r="C131" s="62" t="b">
        <f t="shared" si="8"/>
        <v>1</v>
      </c>
      <c r="D131" s="51"/>
      <c r="E131" s="63">
        <v>297</v>
      </c>
      <c r="F131" s="61" t="s">
        <v>148</v>
      </c>
      <c r="G131" s="54">
        <v>5.8</v>
      </c>
      <c r="H131" s="55">
        <f t="shared" si="9"/>
        <v>21962.63</v>
      </c>
      <c r="I131" s="55">
        <v>2</v>
      </c>
      <c r="J131" s="55">
        <f t="shared" si="10"/>
        <v>3786.64</v>
      </c>
      <c r="K131" s="55">
        <v>0.4</v>
      </c>
      <c r="L131" s="55">
        <f t="shared" si="11"/>
        <v>814.84</v>
      </c>
      <c r="M131" s="55">
        <v>0</v>
      </c>
      <c r="N131" s="55">
        <f t="shared" si="12"/>
        <v>0</v>
      </c>
      <c r="O131" s="55">
        <v>0</v>
      </c>
      <c r="P131" s="55">
        <f t="shared" si="13"/>
        <v>0</v>
      </c>
      <c r="Q131" s="47">
        <f t="shared" si="14"/>
        <v>26564.11</v>
      </c>
      <c r="R131" s="2"/>
      <c r="S131" s="56">
        <v>4951.3899999999994</v>
      </c>
      <c r="T131" s="57">
        <v>5708.7199999999993</v>
      </c>
      <c r="U131" s="57">
        <v>7952</v>
      </c>
      <c r="V131" s="59">
        <v>7952</v>
      </c>
      <c r="W131" s="25"/>
    </row>
    <row r="132" spans="1:23" s="62" customFormat="1" x14ac:dyDescent="0.25">
      <c r="A132" s="62">
        <v>299</v>
      </c>
      <c r="B132" s="62" t="s">
        <v>149</v>
      </c>
      <c r="C132" s="62" t="b">
        <f t="shared" si="8"/>
        <v>1</v>
      </c>
      <c r="D132" s="51"/>
      <c r="E132" s="63">
        <v>299</v>
      </c>
      <c r="F132" s="61" t="s">
        <v>149</v>
      </c>
      <c r="G132" s="54">
        <v>3</v>
      </c>
      <c r="H132" s="55">
        <f t="shared" si="9"/>
        <v>11359.98</v>
      </c>
      <c r="I132" s="55">
        <v>3</v>
      </c>
      <c r="J132" s="55">
        <f t="shared" si="10"/>
        <v>5679.96</v>
      </c>
      <c r="K132" s="55">
        <v>0</v>
      </c>
      <c r="L132" s="55">
        <f t="shared" si="11"/>
        <v>0</v>
      </c>
      <c r="M132" s="55">
        <v>0</v>
      </c>
      <c r="N132" s="55">
        <f t="shared" si="12"/>
        <v>0</v>
      </c>
      <c r="O132" s="55">
        <v>0</v>
      </c>
      <c r="P132" s="55">
        <f t="shared" si="13"/>
        <v>0</v>
      </c>
      <c r="Q132" s="47">
        <f t="shared" si="14"/>
        <v>17039.940000000002</v>
      </c>
      <c r="R132" s="2"/>
      <c r="S132" s="56">
        <v>3407.9700000000003</v>
      </c>
      <c r="T132" s="57">
        <v>3407.9700000000003</v>
      </c>
      <c r="U132" s="57">
        <v>5112</v>
      </c>
      <c r="V132" s="59">
        <v>5112</v>
      </c>
      <c r="W132" s="25"/>
    </row>
    <row r="133" spans="1:23" s="62" customFormat="1" x14ac:dyDescent="0.25">
      <c r="A133" s="62">
        <v>303</v>
      </c>
      <c r="B133" s="62" t="s">
        <v>150</v>
      </c>
      <c r="C133" s="62" t="b">
        <f t="shared" si="8"/>
        <v>1</v>
      </c>
      <c r="D133" s="51"/>
      <c r="E133" s="63">
        <v>303</v>
      </c>
      <c r="F133" s="61" t="s">
        <v>150</v>
      </c>
      <c r="G133" s="54">
        <v>1.2</v>
      </c>
      <c r="H133" s="55">
        <f t="shared" si="9"/>
        <v>4543.99</v>
      </c>
      <c r="I133" s="55">
        <v>1.2</v>
      </c>
      <c r="J133" s="55">
        <f t="shared" si="10"/>
        <v>2271.98</v>
      </c>
      <c r="K133" s="55">
        <v>0</v>
      </c>
      <c r="L133" s="55">
        <f t="shared" si="11"/>
        <v>0</v>
      </c>
      <c r="M133" s="55">
        <v>0</v>
      </c>
      <c r="N133" s="55">
        <f t="shared" si="12"/>
        <v>0</v>
      </c>
      <c r="O133" s="55">
        <v>0</v>
      </c>
      <c r="P133" s="55">
        <f t="shared" si="13"/>
        <v>0</v>
      </c>
      <c r="Q133" s="47">
        <f t="shared" si="14"/>
        <v>6815.97</v>
      </c>
      <c r="R133" s="2"/>
      <c r="S133" s="56">
        <v>2271.98</v>
      </c>
      <c r="T133" s="57">
        <v>1135.99</v>
      </c>
      <c r="U133" s="57">
        <v>1704</v>
      </c>
      <c r="V133" s="59">
        <v>1704</v>
      </c>
      <c r="W133" s="25"/>
    </row>
    <row r="134" spans="1:23" s="62" customFormat="1" x14ac:dyDescent="0.25">
      <c r="A134" s="62">
        <v>311</v>
      </c>
      <c r="B134" s="62" t="s">
        <v>151</v>
      </c>
      <c r="C134" s="62" t="b">
        <f t="shared" si="8"/>
        <v>1</v>
      </c>
      <c r="D134" s="51"/>
      <c r="E134" s="63">
        <v>311</v>
      </c>
      <c r="F134" s="61" t="s">
        <v>151</v>
      </c>
      <c r="G134" s="54">
        <v>5</v>
      </c>
      <c r="H134" s="55">
        <f t="shared" si="9"/>
        <v>18933.3</v>
      </c>
      <c r="I134" s="55">
        <v>5</v>
      </c>
      <c r="J134" s="55">
        <f t="shared" si="10"/>
        <v>9466.6</v>
      </c>
      <c r="K134" s="55">
        <v>0</v>
      </c>
      <c r="L134" s="55">
        <f t="shared" si="11"/>
        <v>0</v>
      </c>
      <c r="M134" s="55">
        <v>0</v>
      </c>
      <c r="N134" s="55">
        <f t="shared" si="12"/>
        <v>0</v>
      </c>
      <c r="O134" s="55">
        <v>0</v>
      </c>
      <c r="P134" s="55">
        <f t="shared" si="13"/>
        <v>0</v>
      </c>
      <c r="Q134" s="47">
        <f t="shared" si="14"/>
        <v>28399.9</v>
      </c>
      <c r="R134" s="2"/>
      <c r="S134" s="56">
        <v>5679.95</v>
      </c>
      <c r="T134" s="57">
        <v>5679.95</v>
      </c>
      <c r="U134" s="57">
        <v>8520</v>
      </c>
      <c r="V134" s="59">
        <v>8520</v>
      </c>
      <c r="W134" s="25"/>
    </row>
    <row r="135" spans="1:23" s="62" customFormat="1" x14ac:dyDescent="0.25">
      <c r="A135" s="62">
        <v>315</v>
      </c>
      <c r="B135" s="62" t="s">
        <v>152</v>
      </c>
      <c r="C135" s="62" t="b">
        <f t="shared" si="8"/>
        <v>1</v>
      </c>
      <c r="D135" s="51"/>
      <c r="E135" s="63">
        <v>315</v>
      </c>
      <c r="F135" s="61" t="s">
        <v>152</v>
      </c>
      <c r="G135" s="54">
        <v>28.9</v>
      </c>
      <c r="H135" s="55">
        <f t="shared" si="9"/>
        <v>109434.47</v>
      </c>
      <c r="I135" s="55">
        <v>17.3</v>
      </c>
      <c r="J135" s="55">
        <f t="shared" si="10"/>
        <v>32754.44</v>
      </c>
      <c r="K135" s="55">
        <v>2</v>
      </c>
      <c r="L135" s="55">
        <f t="shared" si="11"/>
        <v>4074.22</v>
      </c>
      <c r="M135" s="55">
        <v>0</v>
      </c>
      <c r="N135" s="55">
        <f t="shared" si="12"/>
        <v>0</v>
      </c>
      <c r="O135" s="55">
        <v>0</v>
      </c>
      <c r="P135" s="55">
        <f t="shared" si="13"/>
        <v>0</v>
      </c>
      <c r="Q135" s="47">
        <f t="shared" si="14"/>
        <v>146263.12000000005</v>
      </c>
      <c r="R135" s="2"/>
      <c r="S135" s="56">
        <v>27699.970000000016</v>
      </c>
      <c r="T135" s="57">
        <v>29214.630000000019</v>
      </c>
      <c r="U135" s="57">
        <v>43822.26</v>
      </c>
      <c r="V135" s="59">
        <v>45526.26</v>
      </c>
      <c r="W135" s="25"/>
    </row>
    <row r="136" spans="1:23" s="62" customFormat="1" x14ac:dyDescent="0.25">
      <c r="A136" s="62">
        <v>317</v>
      </c>
      <c r="B136" s="62" t="s">
        <v>153</v>
      </c>
      <c r="C136" s="62" t="b">
        <f t="shared" si="8"/>
        <v>1</v>
      </c>
      <c r="D136" s="51"/>
      <c r="E136" s="63">
        <v>317</v>
      </c>
      <c r="F136" s="61" t="s">
        <v>153</v>
      </c>
      <c r="G136" s="54">
        <v>22.2</v>
      </c>
      <c r="H136" s="55">
        <f t="shared" si="9"/>
        <v>84063.85</v>
      </c>
      <c r="I136" s="55">
        <v>7.2</v>
      </c>
      <c r="J136" s="55">
        <f t="shared" si="10"/>
        <v>13631.9</v>
      </c>
      <c r="K136" s="55">
        <v>1.4</v>
      </c>
      <c r="L136" s="55">
        <f t="shared" si="11"/>
        <v>2851.95</v>
      </c>
      <c r="M136" s="55">
        <v>0</v>
      </c>
      <c r="N136" s="55">
        <f t="shared" si="12"/>
        <v>0</v>
      </c>
      <c r="O136" s="55">
        <v>0</v>
      </c>
      <c r="P136" s="55">
        <f t="shared" si="13"/>
        <v>0</v>
      </c>
      <c r="Q136" s="47">
        <f t="shared" si="14"/>
        <v>100547.71</v>
      </c>
      <c r="R136" s="2"/>
      <c r="S136" s="56">
        <v>18990.720000000005</v>
      </c>
      <c r="T136" s="57">
        <v>17854.73</v>
      </c>
      <c r="U136" s="57">
        <v>31851.13</v>
      </c>
      <c r="V136" s="59">
        <v>31851.13</v>
      </c>
      <c r="W136" s="25"/>
    </row>
    <row r="137" spans="1:23" s="62" customFormat="1" x14ac:dyDescent="0.25">
      <c r="A137" s="62">
        <v>319</v>
      </c>
      <c r="B137" s="62" t="s">
        <v>154</v>
      </c>
      <c r="C137" s="62" t="b">
        <f t="shared" ref="C137:C201" si="15">B137=F137</f>
        <v>1</v>
      </c>
      <c r="D137" s="51"/>
      <c r="E137" s="63">
        <v>319</v>
      </c>
      <c r="F137" s="61" t="s">
        <v>154</v>
      </c>
      <c r="G137" s="54">
        <v>18.8</v>
      </c>
      <c r="H137" s="55">
        <f t="shared" ref="H137:H200" si="16">ROUND(G137*H$5,2)</f>
        <v>71189.210000000006</v>
      </c>
      <c r="I137" s="55">
        <v>8.4</v>
      </c>
      <c r="J137" s="55">
        <f t="shared" ref="J137:J201" si="17">ROUND(I137*J$5,2)</f>
        <v>15903.89</v>
      </c>
      <c r="K137" s="55">
        <v>0</v>
      </c>
      <c r="L137" s="55">
        <f t="shared" ref="L137:L201" si="18">ROUND(K137*$L$5,2)</f>
        <v>0</v>
      </c>
      <c r="M137" s="55">
        <v>0</v>
      </c>
      <c r="N137" s="55">
        <f t="shared" ref="N137:N201" si="19">ROUND(M137*$N$5,2)</f>
        <v>0</v>
      </c>
      <c r="O137" s="55">
        <v>0</v>
      </c>
      <c r="P137" s="55">
        <f t="shared" ref="P137:P201" si="20">ROUND(O137*$P$5,2)</f>
        <v>0</v>
      </c>
      <c r="Q137" s="47">
        <f t="shared" ref="Q137:Q200" si="21">SUM(S137:V137)</f>
        <v>87093.09</v>
      </c>
      <c r="R137" s="2"/>
      <c r="S137" s="56">
        <v>17039.88</v>
      </c>
      <c r="T137" s="57">
        <v>17797.210000000003</v>
      </c>
      <c r="U137" s="57">
        <v>26128</v>
      </c>
      <c r="V137" s="59">
        <v>26128</v>
      </c>
      <c r="W137" s="25"/>
    </row>
    <row r="138" spans="1:23" s="62" customFormat="1" x14ac:dyDescent="0.25">
      <c r="A138" s="62">
        <v>321</v>
      </c>
      <c r="B138" s="62" t="s">
        <v>155</v>
      </c>
      <c r="C138" s="62" t="b">
        <f t="shared" si="15"/>
        <v>1</v>
      </c>
      <c r="D138" s="51"/>
      <c r="E138" s="63">
        <v>321</v>
      </c>
      <c r="F138" s="61" t="s">
        <v>155</v>
      </c>
      <c r="G138" s="54">
        <v>26.6</v>
      </c>
      <c r="H138" s="55">
        <f t="shared" si="16"/>
        <v>100725.16</v>
      </c>
      <c r="I138" s="55">
        <v>10.8</v>
      </c>
      <c r="J138" s="55">
        <f t="shared" si="17"/>
        <v>20447.86</v>
      </c>
      <c r="K138" s="55">
        <v>2</v>
      </c>
      <c r="L138" s="55">
        <f t="shared" si="18"/>
        <v>4074.22</v>
      </c>
      <c r="M138" s="55">
        <v>0</v>
      </c>
      <c r="N138" s="55">
        <f t="shared" si="19"/>
        <v>0</v>
      </c>
      <c r="O138" s="55">
        <v>0</v>
      </c>
      <c r="P138" s="55">
        <f t="shared" si="20"/>
        <v>0</v>
      </c>
      <c r="Q138" s="47">
        <f t="shared" si="21"/>
        <v>125247.28000000003</v>
      </c>
      <c r="R138" s="2"/>
      <c r="S138" s="56">
        <v>15582.759999999998</v>
      </c>
      <c r="T138" s="57">
        <v>26564.000000000011</v>
      </c>
      <c r="U138" s="57">
        <v>39846.26</v>
      </c>
      <c r="V138" s="59">
        <v>43254.26</v>
      </c>
      <c r="W138" s="25"/>
    </row>
    <row r="139" spans="1:23" s="62" customFormat="1" x14ac:dyDescent="0.25">
      <c r="A139" s="62">
        <v>323</v>
      </c>
      <c r="B139" s="62" t="s">
        <v>156</v>
      </c>
      <c r="C139" s="62" t="b">
        <f t="shared" si="15"/>
        <v>1</v>
      </c>
      <c r="D139" s="51"/>
      <c r="E139" s="63">
        <v>323</v>
      </c>
      <c r="F139" s="61" t="s">
        <v>156</v>
      </c>
      <c r="G139" s="54">
        <v>6</v>
      </c>
      <c r="H139" s="55">
        <f t="shared" si="16"/>
        <v>22719.96</v>
      </c>
      <c r="I139" s="55">
        <v>3.6</v>
      </c>
      <c r="J139" s="55">
        <f t="shared" si="17"/>
        <v>6815.95</v>
      </c>
      <c r="K139" s="55">
        <v>0</v>
      </c>
      <c r="L139" s="55">
        <f t="shared" si="18"/>
        <v>0</v>
      </c>
      <c r="M139" s="55">
        <v>0</v>
      </c>
      <c r="N139" s="55">
        <f t="shared" si="19"/>
        <v>0</v>
      </c>
      <c r="O139" s="55">
        <v>0</v>
      </c>
      <c r="P139" s="55">
        <f t="shared" si="20"/>
        <v>0</v>
      </c>
      <c r="Q139" s="47">
        <f t="shared" si="21"/>
        <v>29535.93</v>
      </c>
      <c r="R139" s="2"/>
      <c r="S139" s="56">
        <v>3407.9700000000003</v>
      </c>
      <c r="T139" s="57">
        <v>5679.96</v>
      </c>
      <c r="U139" s="57">
        <v>8520</v>
      </c>
      <c r="V139" s="59">
        <v>11928</v>
      </c>
      <c r="W139" s="25"/>
    </row>
    <row r="140" spans="1:23" s="62" customFormat="1" x14ac:dyDescent="0.25">
      <c r="A140" s="62">
        <v>327</v>
      </c>
      <c r="B140" s="62" t="s">
        <v>157</v>
      </c>
      <c r="C140" s="62" t="b">
        <f t="shared" si="15"/>
        <v>1</v>
      </c>
      <c r="D140" s="51"/>
      <c r="E140" s="63">
        <v>327</v>
      </c>
      <c r="F140" s="61" t="s">
        <v>157</v>
      </c>
      <c r="G140" s="54">
        <v>0</v>
      </c>
      <c r="H140" s="55">
        <f t="shared" si="16"/>
        <v>0</v>
      </c>
      <c r="I140" s="55">
        <v>0</v>
      </c>
      <c r="J140" s="55">
        <f t="shared" si="17"/>
        <v>0</v>
      </c>
      <c r="K140" s="55">
        <v>0</v>
      </c>
      <c r="L140" s="55">
        <f t="shared" si="18"/>
        <v>0</v>
      </c>
      <c r="M140" s="55">
        <v>0</v>
      </c>
      <c r="N140" s="55">
        <f t="shared" si="19"/>
        <v>0</v>
      </c>
      <c r="O140" s="55">
        <v>0</v>
      </c>
      <c r="P140" s="55">
        <f t="shared" si="20"/>
        <v>0</v>
      </c>
      <c r="Q140" s="47">
        <f t="shared" si="21"/>
        <v>0</v>
      </c>
      <c r="R140" s="2"/>
      <c r="S140" s="56">
        <v>0</v>
      </c>
      <c r="T140" s="57">
        <v>0</v>
      </c>
      <c r="U140" s="57">
        <v>0</v>
      </c>
      <c r="V140" s="59">
        <v>0</v>
      </c>
      <c r="W140" s="25"/>
    </row>
    <row r="141" spans="1:23" s="62" customFormat="1" x14ac:dyDescent="0.25">
      <c r="A141" s="62">
        <v>329</v>
      </c>
      <c r="B141" s="62" t="s">
        <v>158</v>
      </c>
      <c r="C141" s="62" t="b">
        <f t="shared" si="15"/>
        <v>1</v>
      </c>
      <c r="D141" s="51"/>
      <c r="E141" s="63">
        <v>329</v>
      </c>
      <c r="F141" s="61" t="s">
        <v>158</v>
      </c>
      <c r="G141" s="54">
        <v>3</v>
      </c>
      <c r="H141" s="55">
        <f t="shared" si="16"/>
        <v>11359.98</v>
      </c>
      <c r="I141" s="55">
        <v>2</v>
      </c>
      <c r="J141" s="55">
        <f t="shared" si="17"/>
        <v>3786.64</v>
      </c>
      <c r="K141" s="55">
        <v>0</v>
      </c>
      <c r="L141" s="55">
        <f t="shared" si="18"/>
        <v>0</v>
      </c>
      <c r="M141" s="55">
        <v>0</v>
      </c>
      <c r="N141" s="55">
        <f t="shared" si="19"/>
        <v>0</v>
      </c>
      <c r="O141" s="55">
        <v>0</v>
      </c>
      <c r="P141" s="55">
        <f t="shared" si="20"/>
        <v>0</v>
      </c>
      <c r="Q141" s="47">
        <f t="shared" si="21"/>
        <v>15146.619999999999</v>
      </c>
      <c r="R141" s="2"/>
      <c r="S141" s="56">
        <v>3029.31</v>
      </c>
      <c r="T141" s="57">
        <v>3029.31</v>
      </c>
      <c r="U141" s="57">
        <v>4544</v>
      </c>
      <c r="V141" s="59">
        <v>4544</v>
      </c>
      <c r="W141" s="25"/>
    </row>
    <row r="142" spans="1:23" s="62" customFormat="1" x14ac:dyDescent="0.25">
      <c r="A142" s="62">
        <v>331</v>
      </c>
      <c r="B142" s="62" t="s">
        <v>159</v>
      </c>
      <c r="C142" s="62" t="b">
        <f t="shared" si="15"/>
        <v>1</v>
      </c>
      <c r="D142" s="51"/>
      <c r="E142" s="63">
        <v>331</v>
      </c>
      <c r="F142" s="61" t="s">
        <v>159</v>
      </c>
      <c r="G142" s="54">
        <v>0</v>
      </c>
      <c r="H142" s="55">
        <f t="shared" si="16"/>
        <v>0</v>
      </c>
      <c r="I142" s="55">
        <v>0</v>
      </c>
      <c r="J142" s="55">
        <f t="shared" si="17"/>
        <v>0</v>
      </c>
      <c r="K142" s="55">
        <v>0</v>
      </c>
      <c r="L142" s="55">
        <f t="shared" si="18"/>
        <v>0</v>
      </c>
      <c r="M142" s="55">
        <v>0</v>
      </c>
      <c r="N142" s="55">
        <f t="shared" si="19"/>
        <v>0</v>
      </c>
      <c r="O142" s="55">
        <v>0</v>
      </c>
      <c r="P142" s="55">
        <f t="shared" si="20"/>
        <v>0</v>
      </c>
      <c r="Q142" s="47">
        <f t="shared" si="21"/>
        <v>0</v>
      </c>
      <c r="R142" s="2"/>
      <c r="S142" s="56">
        <v>0</v>
      </c>
      <c r="T142" s="57">
        <v>0</v>
      </c>
      <c r="U142" s="57">
        <v>0</v>
      </c>
      <c r="V142" s="59">
        <v>0</v>
      </c>
      <c r="W142" s="25"/>
    </row>
    <row r="143" spans="1:23" s="62" customFormat="1" x14ac:dyDescent="0.25">
      <c r="A143" s="62">
        <v>333</v>
      </c>
      <c r="B143" s="62" t="s">
        <v>160</v>
      </c>
      <c r="C143" s="62" t="b">
        <f t="shared" si="15"/>
        <v>1</v>
      </c>
      <c r="D143" s="51"/>
      <c r="E143" s="63">
        <v>333</v>
      </c>
      <c r="F143" s="61" t="s">
        <v>160</v>
      </c>
      <c r="G143" s="54">
        <v>16.899999999999999</v>
      </c>
      <c r="H143" s="55">
        <f t="shared" si="16"/>
        <v>63994.55</v>
      </c>
      <c r="I143" s="55">
        <v>11.4</v>
      </c>
      <c r="J143" s="55">
        <f t="shared" si="17"/>
        <v>21583.85</v>
      </c>
      <c r="K143" s="55">
        <v>0.8</v>
      </c>
      <c r="L143" s="55">
        <f t="shared" si="18"/>
        <v>1629.69</v>
      </c>
      <c r="M143" s="55">
        <v>1.6</v>
      </c>
      <c r="N143" s="55">
        <f t="shared" si="19"/>
        <v>1185.3900000000001</v>
      </c>
      <c r="O143" s="55">
        <v>0</v>
      </c>
      <c r="P143" s="55">
        <f t="shared" si="20"/>
        <v>0</v>
      </c>
      <c r="Q143" s="47">
        <f t="shared" si="21"/>
        <v>88393.48000000001</v>
      </c>
      <c r="R143" s="2"/>
      <c r="S143" s="56">
        <v>12495.91</v>
      </c>
      <c r="T143" s="57">
        <v>20394.270000000004</v>
      </c>
      <c r="U143" s="57">
        <v>28319.649999999998</v>
      </c>
      <c r="V143" s="59">
        <v>27183.65</v>
      </c>
      <c r="W143" s="25"/>
    </row>
    <row r="144" spans="1:23" s="62" customFormat="1" x14ac:dyDescent="0.25">
      <c r="A144" s="62">
        <v>335</v>
      </c>
      <c r="B144" s="62" t="s">
        <v>161</v>
      </c>
      <c r="C144" s="62" t="b">
        <f t="shared" si="15"/>
        <v>1</v>
      </c>
      <c r="D144" s="51"/>
      <c r="E144" s="63">
        <v>335</v>
      </c>
      <c r="F144" s="61" t="s">
        <v>161</v>
      </c>
      <c r="G144" s="54">
        <v>404</v>
      </c>
      <c r="H144" s="55">
        <f t="shared" si="16"/>
        <v>1529810.64</v>
      </c>
      <c r="I144" s="55">
        <v>212.3</v>
      </c>
      <c r="J144" s="55">
        <f t="shared" si="17"/>
        <v>401951.84</v>
      </c>
      <c r="K144" s="55">
        <v>23</v>
      </c>
      <c r="L144" s="55">
        <f t="shared" si="18"/>
        <v>46853.53</v>
      </c>
      <c r="M144" s="55">
        <v>4.3</v>
      </c>
      <c r="N144" s="55">
        <f t="shared" si="19"/>
        <v>3185.74</v>
      </c>
      <c r="O144" s="55">
        <v>0.3</v>
      </c>
      <c r="P144" s="55">
        <f t="shared" si="20"/>
        <v>222.26</v>
      </c>
      <c r="Q144" s="47">
        <f t="shared" si="21"/>
        <v>1982023.7699999991</v>
      </c>
      <c r="R144" s="2"/>
      <c r="S144" s="56">
        <v>388413.25999999937</v>
      </c>
      <c r="T144" s="57">
        <v>389862.0099999996</v>
      </c>
      <c r="U144" s="57">
        <v>595910.25000000012</v>
      </c>
      <c r="V144" s="59">
        <v>607838.25000000012</v>
      </c>
      <c r="W144" s="25"/>
    </row>
    <row r="145" spans="1:23" s="62" customFormat="1" x14ac:dyDescent="0.25">
      <c r="A145" s="62">
        <v>339</v>
      </c>
      <c r="B145" s="62" t="s">
        <v>162</v>
      </c>
      <c r="C145" s="62" t="b">
        <f t="shared" si="15"/>
        <v>1</v>
      </c>
      <c r="D145" s="51"/>
      <c r="E145" s="63">
        <v>339</v>
      </c>
      <c r="F145" s="61" t="s">
        <v>162</v>
      </c>
      <c r="G145" s="54">
        <v>4</v>
      </c>
      <c r="H145" s="55">
        <f t="shared" si="16"/>
        <v>15146.64</v>
      </c>
      <c r="I145" s="55">
        <v>3</v>
      </c>
      <c r="J145" s="55">
        <f t="shared" si="17"/>
        <v>5679.96</v>
      </c>
      <c r="K145" s="55">
        <v>1</v>
      </c>
      <c r="L145" s="55">
        <f t="shared" si="18"/>
        <v>2037.11</v>
      </c>
      <c r="M145" s="55">
        <v>0</v>
      </c>
      <c r="N145" s="55">
        <f t="shared" si="19"/>
        <v>0</v>
      </c>
      <c r="O145" s="55">
        <v>0</v>
      </c>
      <c r="P145" s="55">
        <f t="shared" si="20"/>
        <v>0</v>
      </c>
      <c r="Q145" s="47">
        <f t="shared" si="21"/>
        <v>22863.7</v>
      </c>
      <c r="R145" s="2"/>
      <c r="S145" s="56">
        <v>4572.72</v>
      </c>
      <c r="T145" s="57">
        <v>4572.72</v>
      </c>
      <c r="U145" s="57">
        <v>6859.13</v>
      </c>
      <c r="V145" s="59">
        <v>6859.13</v>
      </c>
      <c r="W145" s="25"/>
    </row>
    <row r="146" spans="1:23" s="62" customFormat="1" x14ac:dyDescent="0.25">
      <c r="A146" s="62">
        <v>341</v>
      </c>
      <c r="B146" s="62" t="s">
        <v>163</v>
      </c>
      <c r="C146" s="62" t="b">
        <f t="shared" si="15"/>
        <v>1</v>
      </c>
      <c r="D146" s="51"/>
      <c r="E146" s="63">
        <v>341</v>
      </c>
      <c r="F146" s="61" t="s">
        <v>163</v>
      </c>
      <c r="G146" s="54">
        <v>1</v>
      </c>
      <c r="H146" s="55">
        <f t="shared" si="16"/>
        <v>3786.66</v>
      </c>
      <c r="I146" s="55">
        <v>0</v>
      </c>
      <c r="J146" s="55">
        <f t="shared" si="17"/>
        <v>0</v>
      </c>
      <c r="K146" s="55">
        <v>0</v>
      </c>
      <c r="L146" s="55">
        <f t="shared" si="18"/>
        <v>0</v>
      </c>
      <c r="M146" s="55">
        <v>0</v>
      </c>
      <c r="N146" s="55">
        <f t="shared" si="19"/>
        <v>0</v>
      </c>
      <c r="O146" s="55">
        <v>0</v>
      </c>
      <c r="P146" s="55">
        <f t="shared" si="20"/>
        <v>0</v>
      </c>
      <c r="Q146" s="47">
        <f t="shared" si="21"/>
        <v>3786.66</v>
      </c>
      <c r="R146" s="2"/>
      <c r="S146" s="56">
        <v>757.33</v>
      </c>
      <c r="T146" s="57">
        <v>757.33</v>
      </c>
      <c r="U146" s="57">
        <v>1136</v>
      </c>
      <c r="V146" s="59">
        <v>1136</v>
      </c>
      <c r="W146" s="25"/>
    </row>
    <row r="147" spans="1:23" s="62" customFormat="1" x14ac:dyDescent="0.25">
      <c r="A147" s="62">
        <v>344</v>
      </c>
      <c r="B147" s="62" t="s">
        <v>164</v>
      </c>
      <c r="C147" s="62" t="b">
        <f t="shared" si="15"/>
        <v>1</v>
      </c>
      <c r="D147" s="51"/>
      <c r="E147" s="63">
        <v>344</v>
      </c>
      <c r="F147" s="61" t="s">
        <v>164</v>
      </c>
      <c r="G147" s="54">
        <v>0</v>
      </c>
      <c r="H147" s="55">
        <f t="shared" si="16"/>
        <v>0</v>
      </c>
      <c r="I147" s="55">
        <v>0</v>
      </c>
      <c r="J147" s="55">
        <f t="shared" si="17"/>
        <v>0</v>
      </c>
      <c r="K147" s="55">
        <v>0</v>
      </c>
      <c r="L147" s="55">
        <f t="shared" si="18"/>
        <v>0</v>
      </c>
      <c r="M147" s="55">
        <v>0</v>
      </c>
      <c r="N147" s="55">
        <f t="shared" si="19"/>
        <v>0</v>
      </c>
      <c r="O147" s="55">
        <v>0</v>
      </c>
      <c r="P147" s="55">
        <f t="shared" si="20"/>
        <v>0</v>
      </c>
      <c r="Q147" s="47">
        <f t="shared" si="21"/>
        <v>0</v>
      </c>
      <c r="R147" s="2"/>
      <c r="S147" s="56">
        <v>0</v>
      </c>
      <c r="T147" s="57">
        <v>0</v>
      </c>
      <c r="U147" s="57">
        <v>0</v>
      </c>
      <c r="V147" s="59">
        <v>0</v>
      </c>
      <c r="W147" s="25"/>
    </row>
    <row r="148" spans="1:23" s="62" customFormat="1" x14ac:dyDescent="0.25">
      <c r="A148" s="62">
        <v>345</v>
      </c>
      <c r="B148" s="62" t="s">
        <v>165</v>
      </c>
      <c r="C148" s="62" t="b">
        <f t="shared" si="15"/>
        <v>1</v>
      </c>
      <c r="D148" s="51"/>
      <c r="E148" s="63">
        <v>345</v>
      </c>
      <c r="F148" s="61" t="s">
        <v>165</v>
      </c>
      <c r="G148" s="54">
        <v>15.4</v>
      </c>
      <c r="H148" s="55">
        <f t="shared" si="16"/>
        <v>58314.559999999998</v>
      </c>
      <c r="I148" s="55">
        <v>4</v>
      </c>
      <c r="J148" s="55">
        <f t="shared" si="17"/>
        <v>7573.28</v>
      </c>
      <c r="K148" s="55">
        <v>2</v>
      </c>
      <c r="L148" s="55">
        <f t="shared" si="18"/>
        <v>4074.22</v>
      </c>
      <c r="M148" s="55">
        <v>0</v>
      </c>
      <c r="N148" s="55">
        <f t="shared" si="19"/>
        <v>0</v>
      </c>
      <c r="O148" s="55">
        <v>0</v>
      </c>
      <c r="P148" s="55">
        <f t="shared" si="20"/>
        <v>0</v>
      </c>
      <c r="Q148" s="47">
        <f t="shared" si="21"/>
        <v>69962.040000000008</v>
      </c>
      <c r="R148" s="2"/>
      <c r="S148" s="56">
        <v>15204.09</v>
      </c>
      <c r="T148" s="57">
        <v>13689.43</v>
      </c>
      <c r="U148" s="57">
        <v>20534.260000000002</v>
      </c>
      <c r="V148" s="59">
        <v>20534.260000000002</v>
      </c>
      <c r="W148" s="25"/>
    </row>
    <row r="149" spans="1:23" s="62" customFormat="1" x14ac:dyDescent="0.25">
      <c r="A149" s="62">
        <v>347</v>
      </c>
      <c r="B149" s="62" t="s">
        <v>166</v>
      </c>
      <c r="C149" s="62" t="b">
        <f t="shared" si="15"/>
        <v>1</v>
      </c>
      <c r="D149" s="51"/>
      <c r="E149" s="63">
        <v>347</v>
      </c>
      <c r="F149" s="61" t="s">
        <v>166</v>
      </c>
      <c r="G149" s="54">
        <v>14.4</v>
      </c>
      <c r="H149" s="55">
        <f t="shared" si="16"/>
        <v>54527.9</v>
      </c>
      <c r="I149" s="55">
        <v>8</v>
      </c>
      <c r="J149" s="55">
        <f t="shared" si="17"/>
        <v>15146.56</v>
      </c>
      <c r="K149" s="55">
        <v>1.4</v>
      </c>
      <c r="L149" s="55">
        <f t="shared" si="18"/>
        <v>2851.95</v>
      </c>
      <c r="M149" s="55">
        <v>0</v>
      </c>
      <c r="N149" s="55">
        <f t="shared" si="19"/>
        <v>0</v>
      </c>
      <c r="O149" s="55">
        <v>0</v>
      </c>
      <c r="P149" s="55">
        <f t="shared" si="20"/>
        <v>0</v>
      </c>
      <c r="Q149" s="47">
        <f t="shared" si="21"/>
        <v>72526.400000000009</v>
      </c>
      <c r="R149" s="2"/>
      <c r="S149" s="56">
        <v>15961.4</v>
      </c>
      <c r="T149" s="57">
        <v>14446.74</v>
      </c>
      <c r="U149" s="57">
        <v>21059.13</v>
      </c>
      <c r="V149" s="59">
        <v>21059.13</v>
      </c>
      <c r="W149" s="25"/>
    </row>
    <row r="150" spans="1:23" s="62" customFormat="1" x14ac:dyDescent="0.25">
      <c r="A150" s="62">
        <v>351</v>
      </c>
      <c r="B150" s="62" t="s">
        <v>167</v>
      </c>
      <c r="C150" s="62" t="b">
        <f t="shared" si="15"/>
        <v>1</v>
      </c>
      <c r="D150" s="51"/>
      <c r="E150" s="63">
        <v>351</v>
      </c>
      <c r="F150" s="61" t="s">
        <v>167</v>
      </c>
      <c r="G150" s="54">
        <v>23.1</v>
      </c>
      <c r="H150" s="55">
        <f t="shared" si="16"/>
        <v>87471.85</v>
      </c>
      <c r="I150" s="55">
        <v>10.199999999999999</v>
      </c>
      <c r="J150" s="55">
        <f t="shared" si="17"/>
        <v>19311.86</v>
      </c>
      <c r="K150" s="55">
        <v>1</v>
      </c>
      <c r="L150" s="55">
        <f t="shared" si="18"/>
        <v>2037.11</v>
      </c>
      <c r="M150" s="55">
        <v>0</v>
      </c>
      <c r="N150" s="55">
        <f t="shared" si="19"/>
        <v>0</v>
      </c>
      <c r="O150" s="55">
        <v>0</v>
      </c>
      <c r="P150" s="55">
        <f t="shared" si="20"/>
        <v>0</v>
      </c>
      <c r="Q150" s="47">
        <f t="shared" si="21"/>
        <v>108820.81000000003</v>
      </c>
      <c r="R150" s="2"/>
      <c r="S150" s="56">
        <v>21991.270000000008</v>
      </c>
      <c r="T150" s="57">
        <v>20855.280000000006</v>
      </c>
      <c r="U150" s="57">
        <v>30715.13</v>
      </c>
      <c r="V150" s="59">
        <v>35259.130000000005</v>
      </c>
      <c r="W150" s="25"/>
    </row>
    <row r="151" spans="1:23" s="62" customFormat="1" x14ac:dyDescent="0.25">
      <c r="A151" s="62">
        <v>353</v>
      </c>
      <c r="B151" s="62" t="s">
        <v>168</v>
      </c>
      <c r="C151" s="62" t="b">
        <f t="shared" si="15"/>
        <v>1</v>
      </c>
      <c r="D151" s="51"/>
      <c r="E151" s="63">
        <v>353</v>
      </c>
      <c r="F151" s="61" t="s">
        <v>168</v>
      </c>
      <c r="G151" s="54">
        <v>0</v>
      </c>
      <c r="H151" s="55">
        <f t="shared" si="16"/>
        <v>0</v>
      </c>
      <c r="I151" s="55">
        <v>0</v>
      </c>
      <c r="J151" s="55">
        <f t="shared" si="17"/>
        <v>0</v>
      </c>
      <c r="K151" s="55">
        <v>0</v>
      </c>
      <c r="L151" s="55">
        <f t="shared" si="18"/>
        <v>0</v>
      </c>
      <c r="M151" s="55">
        <v>0</v>
      </c>
      <c r="N151" s="55">
        <f t="shared" si="19"/>
        <v>0</v>
      </c>
      <c r="O151" s="55">
        <v>0</v>
      </c>
      <c r="P151" s="55">
        <f t="shared" si="20"/>
        <v>0</v>
      </c>
      <c r="Q151" s="47">
        <f t="shared" si="21"/>
        <v>0</v>
      </c>
      <c r="R151" s="2"/>
      <c r="S151" s="56">
        <v>0</v>
      </c>
      <c r="T151" s="57">
        <v>0</v>
      </c>
      <c r="U151" s="57">
        <v>0</v>
      </c>
      <c r="V151" s="59">
        <v>0</v>
      </c>
      <c r="W151" s="25"/>
    </row>
    <row r="152" spans="1:23" s="62" customFormat="1" x14ac:dyDescent="0.25">
      <c r="A152" s="62">
        <v>355</v>
      </c>
      <c r="B152" s="62" t="s">
        <v>169</v>
      </c>
      <c r="C152" s="62" t="b">
        <f t="shared" si="15"/>
        <v>1</v>
      </c>
      <c r="D152" s="51"/>
      <c r="E152" s="63">
        <v>355</v>
      </c>
      <c r="F152" s="61" t="s">
        <v>169</v>
      </c>
      <c r="G152" s="54">
        <v>0.6</v>
      </c>
      <c r="H152" s="55">
        <f t="shared" si="16"/>
        <v>2272</v>
      </c>
      <c r="I152" s="55">
        <v>0.6</v>
      </c>
      <c r="J152" s="55">
        <f t="shared" si="17"/>
        <v>1135.99</v>
      </c>
      <c r="K152" s="55">
        <v>0</v>
      </c>
      <c r="L152" s="55">
        <f t="shared" si="18"/>
        <v>0</v>
      </c>
      <c r="M152" s="55">
        <v>0</v>
      </c>
      <c r="N152" s="55">
        <f t="shared" si="19"/>
        <v>0</v>
      </c>
      <c r="O152" s="55">
        <v>0</v>
      </c>
      <c r="P152" s="55">
        <f t="shared" si="20"/>
        <v>0</v>
      </c>
      <c r="Q152" s="47">
        <f t="shared" si="21"/>
        <v>3408</v>
      </c>
      <c r="R152" s="2"/>
      <c r="S152" s="56">
        <v>0</v>
      </c>
      <c r="T152" s="57">
        <v>0</v>
      </c>
      <c r="U152" s="57">
        <v>1704</v>
      </c>
      <c r="V152" s="59">
        <v>1704</v>
      </c>
      <c r="W152" s="25"/>
    </row>
    <row r="153" spans="1:23" s="62" customFormat="1" x14ac:dyDescent="0.25">
      <c r="A153" s="62">
        <v>357</v>
      </c>
      <c r="B153" s="62" t="s">
        <v>170</v>
      </c>
      <c r="C153" s="62" t="b">
        <f t="shared" si="15"/>
        <v>1</v>
      </c>
      <c r="D153" s="51"/>
      <c r="E153" s="63">
        <v>357</v>
      </c>
      <c r="F153" s="61" t="s">
        <v>170</v>
      </c>
      <c r="G153" s="54">
        <v>16.899999999999999</v>
      </c>
      <c r="H153" s="55">
        <f t="shared" si="16"/>
        <v>63994.55</v>
      </c>
      <c r="I153" s="55">
        <v>11.6</v>
      </c>
      <c r="J153" s="55">
        <f t="shared" si="17"/>
        <v>21962.51</v>
      </c>
      <c r="K153" s="55">
        <v>0</v>
      </c>
      <c r="L153" s="55">
        <f t="shared" si="18"/>
        <v>0</v>
      </c>
      <c r="M153" s="55">
        <v>0</v>
      </c>
      <c r="N153" s="55">
        <f t="shared" si="19"/>
        <v>0</v>
      </c>
      <c r="O153" s="55">
        <v>0</v>
      </c>
      <c r="P153" s="55">
        <f t="shared" si="20"/>
        <v>0</v>
      </c>
      <c r="Q153" s="47">
        <f t="shared" si="21"/>
        <v>85957.11</v>
      </c>
      <c r="R153" s="2"/>
      <c r="S153" s="56">
        <v>14010.56</v>
      </c>
      <c r="T153" s="57">
        <v>15146.55</v>
      </c>
      <c r="U153" s="57">
        <v>27832</v>
      </c>
      <c r="V153" s="59">
        <v>28968</v>
      </c>
      <c r="W153" s="25"/>
    </row>
    <row r="154" spans="1:23" s="62" customFormat="1" x14ac:dyDescent="0.25">
      <c r="A154" s="62">
        <v>358</v>
      </c>
      <c r="B154" s="62" t="s">
        <v>171</v>
      </c>
      <c r="C154" s="62" t="b">
        <f t="shared" si="15"/>
        <v>1</v>
      </c>
      <c r="D154" s="51"/>
      <c r="E154" s="63">
        <v>358</v>
      </c>
      <c r="F154" s="61" t="s">
        <v>171</v>
      </c>
      <c r="G154" s="54">
        <v>0</v>
      </c>
      <c r="H154" s="55">
        <f t="shared" si="16"/>
        <v>0</v>
      </c>
      <c r="I154" s="55">
        <v>0</v>
      </c>
      <c r="J154" s="55">
        <f t="shared" si="17"/>
        <v>0</v>
      </c>
      <c r="K154" s="55">
        <v>0</v>
      </c>
      <c r="L154" s="55">
        <f t="shared" si="18"/>
        <v>0</v>
      </c>
      <c r="M154" s="55">
        <v>0</v>
      </c>
      <c r="N154" s="55">
        <f t="shared" si="19"/>
        <v>0</v>
      </c>
      <c r="O154" s="55">
        <v>0</v>
      </c>
      <c r="P154" s="55">
        <f t="shared" si="20"/>
        <v>0</v>
      </c>
      <c r="Q154" s="47">
        <f t="shared" si="21"/>
        <v>0</v>
      </c>
      <c r="R154" s="2"/>
      <c r="S154" s="56">
        <v>0</v>
      </c>
      <c r="T154" s="57">
        <v>0</v>
      </c>
      <c r="U154" s="57">
        <v>0</v>
      </c>
      <c r="V154" s="59">
        <v>0</v>
      </c>
      <c r="W154" s="25"/>
    </row>
    <row r="155" spans="1:23" s="62" customFormat="1" x14ac:dyDescent="0.25">
      <c r="A155" s="62">
        <v>359</v>
      </c>
      <c r="B155" s="62" t="s">
        <v>172</v>
      </c>
      <c r="C155" s="62" t="b">
        <f t="shared" si="15"/>
        <v>1</v>
      </c>
      <c r="D155" s="51"/>
      <c r="E155" s="63">
        <v>359</v>
      </c>
      <c r="F155" s="61" t="s">
        <v>172</v>
      </c>
      <c r="G155" s="54">
        <v>5.7</v>
      </c>
      <c r="H155" s="55">
        <f t="shared" si="16"/>
        <v>21583.96</v>
      </c>
      <c r="I155" s="55">
        <v>3</v>
      </c>
      <c r="J155" s="55">
        <f t="shared" si="17"/>
        <v>5679.96</v>
      </c>
      <c r="K155" s="55">
        <v>1.6</v>
      </c>
      <c r="L155" s="55">
        <f t="shared" si="18"/>
        <v>3259.38</v>
      </c>
      <c r="M155" s="55">
        <v>0</v>
      </c>
      <c r="N155" s="55">
        <f t="shared" si="19"/>
        <v>0</v>
      </c>
      <c r="O155" s="55">
        <v>0</v>
      </c>
      <c r="P155" s="55">
        <f t="shared" si="20"/>
        <v>0</v>
      </c>
      <c r="Q155" s="47">
        <f t="shared" si="21"/>
        <v>30523.279999999999</v>
      </c>
      <c r="R155" s="2"/>
      <c r="S155" s="56">
        <v>5679.96</v>
      </c>
      <c r="T155" s="57">
        <v>6494.7999999999993</v>
      </c>
      <c r="U155" s="57">
        <v>9742.26</v>
      </c>
      <c r="V155" s="59">
        <v>8606.26</v>
      </c>
      <c r="W155" s="25"/>
    </row>
    <row r="156" spans="1:23" s="62" customFormat="1" x14ac:dyDescent="0.25">
      <c r="A156" s="62">
        <v>365</v>
      </c>
      <c r="B156" s="62" t="s">
        <v>173</v>
      </c>
      <c r="C156" s="62" t="b">
        <f t="shared" si="15"/>
        <v>1</v>
      </c>
      <c r="D156" s="51"/>
      <c r="E156" s="63">
        <v>365</v>
      </c>
      <c r="F156" s="61" t="s">
        <v>173</v>
      </c>
      <c r="G156" s="54">
        <v>0</v>
      </c>
      <c r="H156" s="55">
        <f t="shared" si="16"/>
        <v>0</v>
      </c>
      <c r="I156" s="55">
        <v>0</v>
      </c>
      <c r="J156" s="55">
        <f t="shared" si="17"/>
        <v>0</v>
      </c>
      <c r="K156" s="55">
        <v>0</v>
      </c>
      <c r="L156" s="55">
        <f t="shared" si="18"/>
        <v>0</v>
      </c>
      <c r="M156" s="55">
        <v>0</v>
      </c>
      <c r="N156" s="55">
        <f t="shared" si="19"/>
        <v>0</v>
      </c>
      <c r="O156" s="55">
        <v>0</v>
      </c>
      <c r="P156" s="55">
        <f t="shared" si="20"/>
        <v>0</v>
      </c>
      <c r="Q156" s="47">
        <f t="shared" si="21"/>
        <v>0</v>
      </c>
      <c r="R156" s="2"/>
      <c r="S156" s="56">
        <v>0</v>
      </c>
      <c r="T156" s="57">
        <v>0</v>
      </c>
      <c r="U156" s="57">
        <v>0</v>
      </c>
      <c r="V156" s="59">
        <v>0</v>
      </c>
      <c r="W156" s="25"/>
    </row>
    <row r="157" spans="1:23" s="62" customFormat="1" x14ac:dyDescent="0.25">
      <c r="A157" s="62">
        <v>367</v>
      </c>
      <c r="B157" s="62" t="s">
        <v>174</v>
      </c>
      <c r="C157" s="62" t="b">
        <f t="shared" si="15"/>
        <v>1</v>
      </c>
      <c r="D157" s="51"/>
      <c r="E157" s="63">
        <v>367</v>
      </c>
      <c r="F157" s="61" t="s">
        <v>174</v>
      </c>
      <c r="G157" s="54">
        <v>2.8</v>
      </c>
      <c r="H157" s="55">
        <f t="shared" si="16"/>
        <v>10602.65</v>
      </c>
      <c r="I157" s="55">
        <v>0.8</v>
      </c>
      <c r="J157" s="55">
        <f t="shared" si="17"/>
        <v>1514.66</v>
      </c>
      <c r="K157" s="55">
        <v>0</v>
      </c>
      <c r="L157" s="55">
        <f t="shared" si="18"/>
        <v>0</v>
      </c>
      <c r="M157" s="55">
        <v>0</v>
      </c>
      <c r="N157" s="55">
        <f t="shared" si="19"/>
        <v>0</v>
      </c>
      <c r="O157" s="55">
        <v>0</v>
      </c>
      <c r="P157" s="55">
        <f t="shared" si="20"/>
        <v>0</v>
      </c>
      <c r="Q157" s="47">
        <f t="shared" si="21"/>
        <v>12117.310000000001</v>
      </c>
      <c r="R157" s="2"/>
      <c r="S157" s="56">
        <v>1514.66</v>
      </c>
      <c r="T157" s="57">
        <v>2650.65</v>
      </c>
      <c r="U157" s="57">
        <v>3976</v>
      </c>
      <c r="V157" s="59">
        <v>3976</v>
      </c>
      <c r="W157" s="25"/>
    </row>
    <row r="158" spans="1:23" s="62" customFormat="1" x14ac:dyDescent="0.25">
      <c r="A158" s="62">
        <v>369</v>
      </c>
      <c r="B158" s="62" t="s">
        <v>175</v>
      </c>
      <c r="C158" s="62" t="b">
        <f t="shared" si="15"/>
        <v>1</v>
      </c>
      <c r="D158" s="51"/>
      <c r="E158" s="63">
        <v>369</v>
      </c>
      <c r="F158" s="61" t="s">
        <v>175</v>
      </c>
      <c r="G158" s="54">
        <v>9</v>
      </c>
      <c r="H158" s="55">
        <f t="shared" si="16"/>
        <v>34079.94</v>
      </c>
      <c r="I158" s="55">
        <v>0</v>
      </c>
      <c r="J158" s="55">
        <f t="shared" si="17"/>
        <v>0</v>
      </c>
      <c r="K158" s="55">
        <v>0</v>
      </c>
      <c r="L158" s="55">
        <f t="shared" si="18"/>
        <v>0</v>
      </c>
      <c r="M158" s="55">
        <v>0</v>
      </c>
      <c r="N158" s="55">
        <f t="shared" si="19"/>
        <v>0</v>
      </c>
      <c r="O158" s="55">
        <v>0</v>
      </c>
      <c r="P158" s="55">
        <f t="shared" si="20"/>
        <v>0</v>
      </c>
      <c r="Q158" s="47">
        <f t="shared" si="21"/>
        <v>34079.94</v>
      </c>
      <c r="R158" s="2"/>
      <c r="S158" s="56">
        <v>6815.97</v>
      </c>
      <c r="T158" s="57">
        <v>6815.97</v>
      </c>
      <c r="U158" s="57">
        <v>10224</v>
      </c>
      <c r="V158" s="59">
        <v>10224</v>
      </c>
      <c r="W158" s="25"/>
    </row>
    <row r="159" spans="1:23" s="62" customFormat="1" x14ac:dyDescent="0.25">
      <c r="A159" s="62">
        <v>371</v>
      </c>
      <c r="B159" s="62" t="s">
        <v>176</v>
      </c>
      <c r="C159" s="62" t="b">
        <f t="shared" si="15"/>
        <v>1</v>
      </c>
      <c r="D159" s="51"/>
      <c r="E159" s="63">
        <v>371</v>
      </c>
      <c r="F159" s="61" t="s">
        <v>176</v>
      </c>
      <c r="G159" s="54">
        <v>151.19999999999999</v>
      </c>
      <c r="H159" s="55">
        <f t="shared" si="16"/>
        <v>572542.99</v>
      </c>
      <c r="I159" s="55">
        <v>75.7</v>
      </c>
      <c r="J159" s="55">
        <f t="shared" si="17"/>
        <v>143324.32</v>
      </c>
      <c r="K159" s="55">
        <v>5.3</v>
      </c>
      <c r="L159" s="55">
        <f t="shared" si="18"/>
        <v>10796.68</v>
      </c>
      <c r="M159" s="55">
        <v>3.8</v>
      </c>
      <c r="N159" s="55">
        <f t="shared" si="19"/>
        <v>2815.31</v>
      </c>
      <c r="O159" s="55">
        <v>0</v>
      </c>
      <c r="P159" s="55">
        <f t="shared" si="20"/>
        <v>0</v>
      </c>
      <c r="Q159" s="47">
        <f t="shared" si="21"/>
        <v>729479.30000000028</v>
      </c>
      <c r="R159" s="2"/>
      <c r="S159" s="56">
        <v>135042.77000000022</v>
      </c>
      <c r="T159" s="57">
        <v>144686.28000000012</v>
      </c>
      <c r="U159" s="57">
        <v>222013.56</v>
      </c>
      <c r="V159" s="59">
        <v>227736.69</v>
      </c>
      <c r="W159" s="25"/>
    </row>
    <row r="160" spans="1:23" s="62" customFormat="1" x14ac:dyDescent="0.25">
      <c r="A160" s="62">
        <v>375</v>
      </c>
      <c r="B160" s="62" t="s">
        <v>177</v>
      </c>
      <c r="C160" s="62" t="b">
        <f t="shared" si="15"/>
        <v>1</v>
      </c>
      <c r="D160" s="51"/>
      <c r="E160" s="63">
        <v>375</v>
      </c>
      <c r="F160" s="61" t="s">
        <v>177</v>
      </c>
      <c r="G160" s="54">
        <v>14</v>
      </c>
      <c r="H160" s="55">
        <f t="shared" si="16"/>
        <v>53013.24</v>
      </c>
      <c r="I160" s="55">
        <v>14</v>
      </c>
      <c r="J160" s="55">
        <f t="shared" si="17"/>
        <v>26506.48</v>
      </c>
      <c r="K160" s="55">
        <v>0</v>
      </c>
      <c r="L160" s="55">
        <f t="shared" si="18"/>
        <v>0</v>
      </c>
      <c r="M160" s="55">
        <v>0</v>
      </c>
      <c r="N160" s="55">
        <f t="shared" si="19"/>
        <v>0</v>
      </c>
      <c r="O160" s="55">
        <v>0</v>
      </c>
      <c r="P160" s="55">
        <f t="shared" si="20"/>
        <v>0</v>
      </c>
      <c r="Q160" s="47">
        <f t="shared" si="21"/>
        <v>79519.72</v>
      </c>
      <c r="R160" s="2"/>
      <c r="S160" s="56">
        <v>15903.859999999999</v>
      </c>
      <c r="T160" s="57">
        <v>15903.859999999999</v>
      </c>
      <c r="U160" s="57">
        <v>23856</v>
      </c>
      <c r="V160" s="59">
        <v>23856</v>
      </c>
      <c r="W160" s="25"/>
    </row>
    <row r="161" spans="1:23" s="62" customFormat="1" x14ac:dyDescent="0.25">
      <c r="A161" s="62">
        <v>377</v>
      </c>
      <c r="B161" s="62" t="s">
        <v>178</v>
      </c>
      <c r="C161" s="62" t="b">
        <f t="shared" si="15"/>
        <v>1</v>
      </c>
      <c r="D161" s="51"/>
      <c r="E161" s="63">
        <v>377</v>
      </c>
      <c r="F161" s="61" t="s">
        <v>178</v>
      </c>
      <c r="G161" s="54">
        <v>21.3</v>
      </c>
      <c r="H161" s="55">
        <f t="shared" si="16"/>
        <v>80655.86</v>
      </c>
      <c r="I161" s="55">
        <v>3.4</v>
      </c>
      <c r="J161" s="55">
        <f t="shared" si="17"/>
        <v>6437.29</v>
      </c>
      <c r="K161" s="55">
        <v>1</v>
      </c>
      <c r="L161" s="55">
        <f t="shared" si="18"/>
        <v>2037.11</v>
      </c>
      <c r="M161" s="55">
        <v>0</v>
      </c>
      <c r="N161" s="55">
        <f t="shared" si="19"/>
        <v>0</v>
      </c>
      <c r="O161" s="55">
        <v>0</v>
      </c>
      <c r="P161" s="55">
        <f t="shared" si="20"/>
        <v>0</v>
      </c>
      <c r="Q161" s="47">
        <f t="shared" si="21"/>
        <v>89130.27</v>
      </c>
      <c r="R161" s="2"/>
      <c r="S161" s="56">
        <v>14796.68</v>
      </c>
      <c r="T161" s="57">
        <v>17447.330000000002</v>
      </c>
      <c r="U161" s="57">
        <v>27875.13</v>
      </c>
      <c r="V161" s="59">
        <v>29011.13</v>
      </c>
      <c r="W161" s="25"/>
    </row>
    <row r="162" spans="1:23" s="62" customFormat="1" x14ac:dyDescent="0.25">
      <c r="A162" s="62">
        <v>379</v>
      </c>
      <c r="B162" s="62" t="s">
        <v>179</v>
      </c>
      <c r="C162" s="62" t="b">
        <f t="shared" si="15"/>
        <v>1</v>
      </c>
      <c r="D162" s="51"/>
      <c r="E162" s="63">
        <v>379</v>
      </c>
      <c r="F162" s="61" t="s">
        <v>179</v>
      </c>
      <c r="G162" s="54">
        <v>14.8</v>
      </c>
      <c r="H162" s="55">
        <f t="shared" si="16"/>
        <v>56042.57</v>
      </c>
      <c r="I162" s="55">
        <v>0</v>
      </c>
      <c r="J162" s="55">
        <f t="shared" si="17"/>
        <v>0</v>
      </c>
      <c r="K162" s="55">
        <v>0</v>
      </c>
      <c r="L162" s="55">
        <f t="shared" si="18"/>
        <v>0</v>
      </c>
      <c r="M162" s="55">
        <v>0</v>
      </c>
      <c r="N162" s="55">
        <f t="shared" si="19"/>
        <v>0</v>
      </c>
      <c r="O162" s="55">
        <v>0</v>
      </c>
      <c r="P162" s="55">
        <f t="shared" si="20"/>
        <v>0</v>
      </c>
      <c r="Q162" s="47">
        <f t="shared" si="21"/>
        <v>56042.57</v>
      </c>
      <c r="R162" s="2"/>
      <c r="S162" s="56">
        <v>10602.62</v>
      </c>
      <c r="T162" s="57">
        <v>11359.95</v>
      </c>
      <c r="U162" s="57">
        <v>17040</v>
      </c>
      <c r="V162" s="59">
        <v>17040</v>
      </c>
      <c r="W162" s="25"/>
    </row>
    <row r="163" spans="1:23" s="62" customFormat="1" x14ac:dyDescent="0.25">
      <c r="A163" s="62">
        <v>381</v>
      </c>
      <c r="B163" s="62" t="s">
        <v>180</v>
      </c>
      <c r="C163" s="62" t="b">
        <f t="shared" si="15"/>
        <v>1</v>
      </c>
      <c r="D163" s="51"/>
      <c r="E163" s="63">
        <v>381</v>
      </c>
      <c r="F163" s="61" t="s">
        <v>180</v>
      </c>
      <c r="G163" s="54">
        <v>0</v>
      </c>
      <c r="H163" s="55">
        <f t="shared" si="16"/>
        <v>0</v>
      </c>
      <c r="I163" s="55">
        <v>0</v>
      </c>
      <c r="J163" s="55">
        <f t="shared" si="17"/>
        <v>0</v>
      </c>
      <c r="K163" s="55">
        <v>0</v>
      </c>
      <c r="L163" s="55">
        <f t="shared" si="18"/>
        <v>0</v>
      </c>
      <c r="M163" s="55">
        <v>0</v>
      </c>
      <c r="N163" s="55">
        <f t="shared" si="19"/>
        <v>0</v>
      </c>
      <c r="O163" s="55">
        <v>0</v>
      </c>
      <c r="P163" s="55">
        <f t="shared" si="20"/>
        <v>0</v>
      </c>
      <c r="Q163" s="47">
        <f t="shared" si="21"/>
        <v>0</v>
      </c>
      <c r="R163" s="2"/>
      <c r="S163" s="56">
        <v>0</v>
      </c>
      <c r="T163" s="57">
        <v>0</v>
      </c>
      <c r="U163" s="57">
        <v>0</v>
      </c>
      <c r="V163" s="59">
        <v>0</v>
      </c>
      <c r="W163" s="25"/>
    </row>
    <row r="164" spans="1:23" s="62" customFormat="1" x14ac:dyDescent="0.25">
      <c r="A164" s="62">
        <v>383</v>
      </c>
      <c r="B164" s="62" t="s">
        <v>181</v>
      </c>
      <c r="C164" s="62" t="b">
        <f t="shared" si="15"/>
        <v>1</v>
      </c>
      <c r="D164" s="51"/>
      <c r="E164" s="63">
        <v>383</v>
      </c>
      <c r="F164" s="61" t="s">
        <v>181</v>
      </c>
      <c r="G164" s="54">
        <v>9.4</v>
      </c>
      <c r="H164" s="55">
        <f t="shared" si="16"/>
        <v>35594.6</v>
      </c>
      <c r="I164" s="55">
        <v>3.4</v>
      </c>
      <c r="J164" s="55">
        <f t="shared" si="17"/>
        <v>6437.29</v>
      </c>
      <c r="K164" s="55">
        <v>1</v>
      </c>
      <c r="L164" s="55">
        <f t="shared" si="18"/>
        <v>2037.11</v>
      </c>
      <c r="M164" s="55">
        <v>0</v>
      </c>
      <c r="N164" s="55">
        <f t="shared" si="19"/>
        <v>0</v>
      </c>
      <c r="O164" s="55">
        <v>0</v>
      </c>
      <c r="P164" s="55">
        <f t="shared" si="20"/>
        <v>0</v>
      </c>
      <c r="Q164" s="47">
        <f t="shared" si="21"/>
        <v>44068.98</v>
      </c>
      <c r="R164" s="2"/>
      <c r="S164" s="56">
        <v>10631.35</v>
      </c>
      <c r="T164" s="57">
        <v>8359.3700000000008</v>
      </c>
      <c r="U164" s="57">
        <v>12539.130000000001</v>
      </c>
      <c r="V164" s="59">
        <v>12539.130000000001</v>
      </c>
      <c r="W164" s="25"/>
    </row>
    <row r="165" spans="1:23" s="62" customFormat="1" x14ac:dyDescent="0.25">
      <c r="A165" s="62">
        <v>387</v>
      </c>
      <c r="B165" s="62" t="s">
        <v>182</v>
      </c>
      <c r="C165" s="62" t="b">
        <f t="shared" si="15"/>
        <v>1</v>
      </c>
      <c r="D165" s="51"/>
      <c r="E165" s="63">
        <v>387</v>
      </c>
      <c r="F165" s="61" t="s">
        <v>182</v>
      </c>
      <c r="G165" s="54">
        <v>0</v>
      </c>
      <c r="H165" s="55">
        <f t="shared" si="16"/>
        <v>0</v>
      </c>
      <c r="I165" s="55">
        <v>0</v>
      </c>
      <c r="J165" s="55">
        <f t="shared" si="17"/>
        <v>0</v>
      </c>
      <c r="K165" s="55">
        <v>0</v>
      </c>
      <c r="L165" s="55">
        <f t="shared" si="18"/>
        <v>0</v>
      </c>
      <c r="M165" s="55">
        <v>0</v>
      </c>
      <c r="N165" s="55">
        <f t="shared" si="19"/>
        <v>0</v>
      </c>
      <c r="O165" s="55">
        <v>0</v>
      </c>
      <c r="P165" s="55">
        <f t="shared" si="20"/>
        <v>0</v>
      </c>
      <c r="Q165" s="47">
        <f t="shared" si="21"/>
        <v>0</v>
      </c>
      <c r="R165" s="2"/>
      <c r="S165" s="56">
        <v>0</v>
      </c>
      <c r="T165" s="57">
        <v>0</v>
      </c>
      <c r="U165" s="57">
        <v>0</v>
      </c>
      <c r="V165" s="59">
        <v>0</v>
      </c>
      <c r="W165" s="25"/>
    </row>
    <row r="166" spans="1:23" s="62" customFormat="1" x14ac:dyDescent="0.25">
      <c r="A166" s="62">
        <v>389</v>
      </c>
      <c r="B166" s="62" t="s">
        <v>183</v>
      </c>
      <c r="C166" s="62" t="b">
        <f t="shared" si="15"/>
        <v>1</v>
      </c>
      <c r="D166" s="51"/>
      <c r="E166" s="63">
        <v>389</v>
      </c>
      <c r="F166" s="61" t="s">
        <v>183</v>
      </c>
      <c r="G166" s="54">
        <v>27</v>
      </c>
      <c r="H166" s="55">
        <f t="shared" si="16"/>
        <v>102239.82</v>
      </c>
      <c r="I166" s="55">
        <v>16</v>
      </c>
      <c r="J166" s="55">
        <f t="shared" si="17"/>
        <v>30293.119999999999</v>
      </c>
      <c r="K166" s="55">
        <v>2</v>
      </c>
      <c r="L166" s="55">
        <f t="shared" si="18"/>
        <v>4074.22</v>
      </c>
      <c r="M166" s="55">
        <v>0</v>
      </c>
      <c r="N166" s="55">
        <f t="shared" si="19"/>
        <v>0</v>
      </c>
      <c r="O166" s="55">
        <v>0</v>
      </c>
      <c r="P166" s="55">
        <f t="shared" si="20"/>
        <v>0</v>
      </c>
      <c r="Q166" s="47">
        <f t="shared" si="21"/>
        <v>136607.14000000004</v>
      </c>
      <c r="R166" s="2"/>
      <c r="S166" s="56">
        <v>27321.310000000016</v>
      </c>
      <c r="T166" s="57">
        <v>27321.310000000016</v>
      </c>
      <c r="U166" s="57">
        <v>40982.26</v>
      </c>
      <c r="V166" s="59">
        <v>40982.26</v>
      </c>
      <c r="W166" s="25"/>
    </row>
    <row r="167" spans="1:23" s="62" customFormat="1" x14ac:dyDescent="0.25">
      <c r="A167" s="62">
        <v>391</v>
      </c>
      <c r="B167" s="62" t="s">
        <v>184</v>
      </c>
      <c r="C167" s="62" t="b">
        <f t="shared" si="15"/>
        <v>1</v>
      </c>
      <c r="D167" s="51"/>
      <c r="E167" s="63">
        <v>391</v>
      </c>
      <c r="F167" s="61" t="s">
        <v>184</v>
      </c>
      <c r="G167" s="54">
        <v>0.2</v>
      </c>
      <c r="H167" s="55">
        <f t="shared" si="16"/>
        <v>757.33</v>
      </c>
      <c r="I167" s="55">
        <v>0.2</v>
      </c>
      <c r="J167" s="55">
        <f t="shared" si="17"/>
        <v>378.66</v>
      </c>
      <c r="K167" s="55">
        <v>0</v>
      </c>
      <c r="L167" s="55">
        <f t="shared" si="18"/>
        <v>0</v>
      </c>
      <c r="M167" s="55">
        <v>0</v>
      </c>
      <c r="N167" s="55">
        <f t="shared" si="19"/>
        <v>0</v>
      </c>
      <c r="O167" s="55">
        <v>0</v>
      </c>
      <c r="P167" s="55">
        <f t="shared" si="20"/>
        <v>0</v>
      </c>
      <c r="Q167" s="47">
        <f t="shared" si="21"/>
        <v>1135.99</v>
      </c>
      <c r="R167" s="2"/>
      <c r="S167" s="56">
        <v>1135.99</v>
      </c>
      <c r="T167" s="57">
        <v>0</v>
      </c>
      <c r="U167" s="57">
        <v>0</v>
      </c>
      <c r="V167" s="59">
        <v>0</v>
      </c>
      <c r="W167" s="25"/>
    </row>
    <row r="168" spans="1:23" s="62" customFormat="1" x14ac:dyDescent="0.25">
      <c r="A168" s="62">
        <v>393</v>
      </c>
      <c r="B168" s="62" t="s">
        <v>185</v>
      </c>
      <c r="C168" s="62" t="b">
        <f t="shared" si="15"/>
        <v>1</v>
      </c>
      <c r="D168" s="51"/>
      <c r="E168" s="63">
        <v>393</v>
      </c>
      <c r="F168" s="61" t="s">
        <v>185</v>
      </c>
      <c r="G168" s="54">
        <v>36.200000000000003</v>
      </c>
      <c r="H168" s="55">
        <f t="shared" si="16"/>
        <v>137077.09</v>
      </c>
      <c r="I168" s="55">
        <v>22.2</v>
      </c>
      <c r="J168" s="55">
        <f t="shared" si="17"/>
        <v>42031.7</v>
      </c>
      <c r="K168" s="55">
        <v>0</v>
      </c>
      <c r="L168" s="55">
        <f t="shared" si="18"/>
        <v>0</v>
      </c>
      <c r="M168" s="55">
        <v>0.2</v>
      </c>
      <c r="N168" s="55">
        <f t="shared" si="19"/>
        <v>148.16999999999999</v>
      </c>
      <c r="O168" s="55">
        <v>0</v>
      </c>
      <c r="P168" s="55">
        <f t="shared" si="20"/>
        <v>0</v>
      </c>
      <c r="Q168" s="47">
        <f t="shared" si="21"/>
        <v>179257.03000000003</v>
      </c>
      <c r="R168" s="2"/>
      <c r="S168" s="56">
        <v>32565.080000000024</v>
      </c>
      <c r="T168" s="57">
        <v>30819.950000000023</v>
      </c>
      <c r="U168" s="57">
        <v>56232</v>
      </c>
      <c r="V168" s="59">
        <v>59640</v>
      </c>
      <c r="W168" s="25"/>
    </row>
    <row r="169" spans="1:23" s="62" customFormat="1" x14ac:dyDescent="0.25">
      <c r="A169" s="62">
        <v>395</v>
      </c>
      <c r="B169" s="62" t="s">
        <v>186</v>
      </c>
      <c r="C169" s="62" t="b">
        <f t="shared" si="15"/>
        <v>1</v>
      </c>
      <c r="D169" s="51"/>
      <c r="E169" s="63">
        <v>395</v>
      </c>
      <c r="F169" s="61" t="s">
        <v>186</v>
      </c>
      <c r="G169" s="54">
        <v>9.8000000000000007</v>
      </c>
      <c r="H169" s="55">
        <f t="shared" si="16"/>
        <v>37109.269999999997</v>
      </c>
      <c r="I169" s="55">
        <v>3.8</v>
      </c>
      <c r="J169" s="55">
        <f t="shared" si="17"/>
        <v>7194.62</v>
      </c>
      <c r="K169" s="55">
        <v>0</v>
      </c>
      <c r="L169" s="55">
        <f t="shared" si="18"/>
        <v>0</v>
      </c>
      <c r="M169" s="55">
        <v>0</v>
      </c>
      <c r="N169" s="55">
        <f t="shared" si="19"/>
        <v>0</v>
      </c>
      <c r="O169" s="55">
        <v>0</v>
      </c>
      <c r="P169" s="55">
        <f t="shared" si="20"/>
        <v>0</v>
      </c>
      <c r="Q169" s="47">
        <f t="shared" si="21"/>
        <v>44303.89</v>
      </c>
      <c r="R169" s="2"/>
      <c r="S169" s="56">
        <v>7951.95</v>
      </c>
      <c r="T169" s="57">
        <v>9087.94</v>
      </c>
      <c r="U169" s="57">
        <v>13632</v>
      </c>
      <c r="V169" s="59">
        <v>13632</v>
      </c>
      <c r="W169" s="25"/>
    </row>
    <row r="170" spans="1:23" s="62" customFormat="1" x14ac:dyDescent="0.25">
      <c r="A170" s="62">
        <v>399</v>
      </c>
      <c r="B170" s="62" t="s">
        <v>187</v>
      </c>
      <c r="C170" s="62" t="b">
        <f t="shared" si="15"/>
        <v>1</v>
      </c>
      <c r="D170" s="51"/>
      <c r="E170" s="63">
        <v>399</v>
      </c>
      <c r="F170" s="61" t="s">
        <v>187</v>
      </c>
      <c r="G170" s="54">
        <v>9.4</v>
      </c>
      <c r="H170" s="55">
        <f t="shared" si="16"/>
        <v>35594.6</v>
      </c>
      <c r="I170" s="55">
        <v>3.4</v>
      </c>
      <c r="J170" s="55">
        <f t="shared" si="17"/>
        <v>6437.29</v>
      </c>
      <c r="K170" s="55">
        <v>0</v>
      </c>
      <c r="L170" s="55">
        <f t="shared" si="18"/>
        <v>0</v>
      </c>
      <c r="M170" s="55">
        <v>0</v>
      </c>
      <c r="N170" s="55">
        <f t="shared" si="19"/>
        <v>0</v>
      </c>
      <c r="O170" s="55">
        <v>0</v>
      </c>
      <c r="P170" s="55">
        <f t="shared" si="20"/>
        <v>0</v>
      </c>
      <c r="Q170" s="47">
        <f t="shared" si="21"/>
        <v>42031.880000000005</v>
      </c>
      <c r="R170" s="2"/>
      <c r="S170" s="56">
        <v>9087.94</v>
      </c>
      <c r="T170" s="57">
        <v>9087.94</v>
      </c>
      <c r="U170" s="57">
        <v>11928</v>
      </c>
      <c r="V170" s="59">
        <v>11928</v>
      </c>
      <c r="W170" s="25"/>
    </row>
    <row r="171" spans="1:23" s="62" customFormat="1" x14ac:dyDescent="0.25">
      <c r="A171" s="62">
        <v>401</v>
      </c>
      <c r="B171" s="62" t="s">
        <v>188</v>
      </c>
      <c r="C171" s="62" t="b">
        <f t="shared" si="15"/>
        <v>1</v>
      </c>
      <c r="D171" s="51"/>
      <c r="E171" s="63">
        <v>401</v>
      </c>
      <c r="F171" s="61" t="s">
        <v>188</v>
      </c>
      <c r="G171" s="54">
        <v>27</v>
      </c>
      <c r="H171" s="55">
        <f t="shared" si="16"/>
        <v>102239.82</v>
      </c>
      <c r="I171" s="55">
        <v>7.6</v>
      </c>
      <c r="J171" s="55">
        <f t="shared" si="17"/>
        <v>14389.23</v>
      </c>
      <c r="K171" s="55">
        <v>3</v>
      </c>
      <c r="L171" s="55">
        <f t="shared" si="18"/>
        <v>6111.33</v>
      </c>
      <c r="M171" s="55">
        <v>0</v>
      </c>
      <c r="N171" s="55">
        <f t="shared" si="19"/>
        <v>0</v>
      </c>
      <c r="O171" s="55">
        <v>0</v>
      </c>
      <c r="P171" s="55">
        <f t="shared" si="20"/>
        <v>0</v>
      </c>
      <c r="Q171" s="47">
        <f t="shared" si="21"/>
        <v>122740.34000000003</v>
      </c>
      <c r="R171" s="2"/>
      <c r="S171" s="56">
        <v>24670.690000000013</v>
      </c>
      <c r="T171" s="57">
        <v>25106.870000000017</v>
      </c>
      <c r="U171" s="57">
        <v>36481.39</v>
      </c>
      <c r="V171" s="59">
        <v>36481.39</v>
      </c>
      <c r="W171" s="25"/>
    </row>
    <row r="172" spans="1:23" s="62" customFormat="1" x14ac:dyDescent="0.25">
      <c r="A172" s="62">
        <v>403</v>
      </c>
      <c r="B172" s="62" t="s">
        <v>189</v>
      </c>
      <c r="C172" s="62" t="b">
        <f t="shared" si="15"/>
        <v>1</v>
      </c>
      <c r="D172" s="51"/>
      <c r="E172" s="63">
        <v>403</v>
      </c>
      <c r="F172" s="61" t="s">
        <v>189</v>
      </c>
      <c r="G172" s="54">
        <v>0.9</v>
      </c>
      <c r="H172" s="55">
        <f t="shared" si="16"/>
        <v>3407.99</v>
      </c>
      <c r="I172" s="55">
        <v>0</v>
      </c>
      <c r="J172" s="55">
        <f t="shared" si="17"/>
        <v>0</v>
      </c>
      <c r="K172" s="55">
        <v>0</v>
      </c>
      <c r="L172" s="55">
        <f t="shared" si="18"/>
        <v>0</v>
      </c>
      <c r="M172" s="55">
        <v>0</v>
      </c>
      <c r="N172" s="55">
        <f t="shared" si="19"/>
        <v>0</v>
      </c>
      <c r="O172" s="55">
        <v>0</v>
      </c>
      <c r="P172" s="55">
        <f t="shared" si="20"/>
        <v>0</v>
      </c>
      <c r="Q172" s="47">
        <f t="shared" si="21"/>
        <v>3408</v>
      </c>
      <c r="R172" s="2"/>
      <c r="S172" s="56">
        <v>0</v>
      </c>
      <c r="T172" s="57">
        <v>0</v>
      </c>
      <c r="U172" s="57">
        <v>0</v>
      </c>
      <c r="V172" s="59">
        <v>3408</v>
      </c>
      <c r="W172" s="25"/>
    </row>
    <row r="173" spans="1:23" s="62" customFormat="1" x14ac:dyDescent="0.25">
      <c r="A173" s="62">
        <v>404</v>
      </c>
      <c r="B173" s="62" t="s">
        <v>190</v>
      </c>
      <c r="C173" s="62" t="b">
        <f t="shared" si="15"/>
        <v>1</v>
      </c>
      <c r="D173" s="51"/>
      <c r="E173" s="63">
        <v>404</v>
      </c>
      <c r="F173" s="61" t="s">
        <v>190</v>
      </c>
      <c r="G173" s="54">
        <v>25.5</v>
      </c>
      <c r="H173" s="55">
        <f t="shared" si="16"/>
        <v>96559.83</v>
      </c>
      <c r="I173" s="55">
        <v>9</v>
      </c>
      <c r="J173" s="55">
        <f t="shared" si="17"/>
        <v>17039.88</v>
      </c>
      <c r="K173" s="55">
        <v>0.3</v>
      </c>
      <c r="L173" s="55">
        <f t="shared" si="18"/>
        <v>611.13</v>
      </c>
      <c r="M173" s="55">
        <v>0</v>
      </c>
      <c r="N173" s="55">
        <f t="shared" si="19"/>
        <v>0</v>
      </c>
      <c r="O173" s="55">
        <v>0</v>
      </c>
      <c r="P173" s="55">
        <f t="shared" si="20"/>
        <v>0</v>
      </c>
      <c r="Q173" s="47">
        <f t="shared" si="21"/>
        <v>114210.83000000002</v>
      </c>
      <c r="R173" s="2"/>
      <c r="S173" s="56">
        <v>20826.530000000006</v>
      </c>
      <c r="T173" s="57">
        <v>23477.170000000013</v>
      </c>
      <c r="U173" s="57">
        <v>30672</v>
      </c>
      <c r="V173" s="59">
        <v>39235.130000000005</v>
      </c>
      <c r="W173" s="25"/>
    </row>
    <row r="174" spans="1:23" s="62" customFormat="1" x14ac:dyDescent="0.25">
      <c r="A174" s="67">
        <v>405</v>
      </c>
      <c r="B174" s="68" t="s">
        <v>191</v>
      </c>
      <c r="C174" s="68" t="b">
        <f t="shared" si="15"/>
        <v>1</v>
      </c>
      <c r="D174" s="51"/>
      <c r="E174" s="63">
        <v>405</v>
      </c>
      <c r="F174" s="61" t="s">
        <v>191</v>
      </c>
      <c r="G174" s="54">
        <v>5.3</v>
      </c>
      <c r="H174" s="55">
        <f t="shared" si="16"/>
        <v>20069.3</v>
      </c>
      <c r="I174" s="55">
        <v>2</v>
      </c>
      <c r="J174" s="55">
        <f t="shared" si="17"/>
        <v>3786.64</v>
      </c>
      <c r="K174" s="55">
        <v>0</v>
      </c>
      <c r="L174" s="55">
        <f t="shared" si="18"/>
        <v>0</v>
      </c>
      <c r="M174" s="55">
        <v>0</v>
      </c>
      <c r="N174" s="55">
        <f t="shared" si="19"/>
        <v>0</v>
      </c>
      <c r="O174" s="55">
        <v>0</v>
      </c>
      <c r="P174" s="55">
        <f t="shared" si="20"/>
        <v>0</v>
      </c>
      <c r="Q174" s="47">
        <f t="shared" si="21"/>
        <v>23855.940000000002</v>
      </c>
      <c r="R174" s="2"/>
      <c r="S174" s="56">
        <v>4543.97</v>
      </c>
      <c r="T174" s="57">
        <v>4543.97</v>
      </c>
      <c r="U174" s="57">
        <v>6816</v>
      </c>
      <c r="V174" s="59">
        <v>7952</v>
      </c>
      <c r="W174" s="25"/>
    </row>
    <row r="175" spans="1:23" s="62" customFormat="1" x14ac:dyDescent="0.25">
      <c r="A175" s="62">
        <v>407</v>
      </c>
      <c r="B175" s="62" t="s">
        <v>192</v>
      </c>
      <c r="C175" s="62" t="b">
        <f t="shared" si="15"/>
        <v>1</v>
      </c>
      <c r="D175" s="51"/>
      <c r="E175" s="63">
        <v>407</v>
      </c>
      <c r="F175" s="61" t="s">
        <v>192</v>
      </c>
      <c r="G175" s="54">
        <v>3</v>
      </c>
      <c r="H175" s="55">
        <f t="shared" si="16"/>
        <v>11359.98</v>
      </c>
      <c r="I175" s="55">
        <v>3</v>
      </c>
      <c r="J175" s="55">
        <f t="shared" si="17"/>
        <v>5679.96</v>
      </c>
      <c r="K175" s="55">
        <v>0</v>
      </c>
      <c r="L175" s="55">
        <f t="shared" si="18"/>
        <v>0</v>
      </c>
      <c r="M175" s="55">
        <v>0</v>
      </c>
      <c r="N175" s="55">
        <f t="shared" si="19"/>
        <v>0</v>
      </c>
      <c r="O175" s="55">
        <v>0</v>
      </c>
      <c r="P175" s="55">
        <f t="shared" si="20"/>
        <v>0</v>
      </c>
      <c r="Q175" s="47">
        <f t="shared" si="21"/>
        <v>17039.940000000002</v>
      </c>
      <c r="R175" s="2"/>
      <c r="S175" s="56">
        <v>3407.9700000000003</v>
      </c>
      <c r="T175" s="57">
        <v>3407.9700000000003</v>
      </c>
      <c r="U175" s="57">
        <v>5112</v>
      </c>
      <c r="V175" s="59">
        <v>5112</v>
      </c>
      <c r="W175" s="25"/>
    </row>
    <row r="176" spans="1:23" s="62" customFormat="1" x14ac:dyDescent="0.25">
      <c r="A176" s="62">
        <v>411</v>
      </c>
      <c r="B176" s="62" t="s">
        <v>193</v>
      </c>
      <c r="C176" s="62" t="b">
        <f t="shared" si="15"/>
        <v>1</v>
      </c>
      <c r="D176" s="51"/>
      <c r="E176" s="63">
        <v>411</v>
      </c>
      <c r="F176" s="61" t="s">
        <v>193</v>
      </c>
      <c r="G176" s="54">
        <v>2.7</v>
      </c>
      <c r="H176" s="55">
        <f t="shared" si="16"/>
        <v>10223.98</v>
      </c>
      <c r="I176" s="55">
        <v>2.7</v>
      </c>
      <c r="J176" s="55">
        <f t="shared" si="17"/>
        <v>5111.96</v>
      </c>
      <c r="K176" s="55">
        <v>1</v>
      </c>
      <c r="L176" s="55">
        <f t="shared" si="18"/>
        <v>2037.11</v>
      </c>
      <c r="M176" s="55">
        <v>0</v>
      </c>
      <c r="N176" s="55">
        <f t="shared" si="19"/>
        <v>0</v>
      </c>
      <c r="O176" s="55">
        <v>0</v>
      </c>
      <c r="P176" s="55">
        <f t="shared" si="20"/>
        <v>0</v>
      </c>
      <c r="Q176" s="47">
        <f t="shared" si="21"/>
        <v>17373.04</v>
      </c>
      <c r="R176" s="2"/>
      <c r="S176" s="56">
        <v>3815.3900000000003</v>
      </c>
      <c r="T176" s="57">
        <v>3815.3900000000003</v>
      </c>
      <c r="U176" s="57">
        <v>5723.13</v>
      </c>
      <c r="V176" s="59">
        <v>4019.13</v>
      </c>
      <c r="W176" s="25"/>
    </row>
    <row r="177" spans="1:23" s="62" customFormat="1" x14ac:dyDescent="0.25">
      <c r="A177" s="62">
        <v>413</v>
      </c>
      <c r="B177" s="62" t="s">
        <v>194</v>
      </c>
      <c r="C177" s="62" t="b">
        <f t="shared" si="15"/>
        <v>1</v>
      </c>
      <c r="D177" s="51"/>
      <c r="E177" s="63">
        <v>413</v>
      </c>
      <c r="F177" s="61" t="s">
        <v>194</v>
      </c>
      <c r="G177" s="54">
        <v>4</v>
      </c>
      <c r="H177" s="55">
        <f t="shared" si="16"/>
        <v>15146.64</v>
      </c>
      <c r="I177" s="55">
        <v>0</v>
      </c>
      <c r="J177" s="55">
        <f t="shared" si="17"/>
        <v>0</v>
      </c>
      <c r="K177" s="55">
        <v>0</v>
      </c>
      <c r="L177" s="55">
        <f t="shared" si="18"/>
        <v>0</v>
      </c>
      <c r="M177" s="55">
        <v>0</v>
      </c>
      <c r="N177" s="55">
        <f t="shared" si="19"/>
        <v>0</v>
      </c>
      <c r="O177" s="55">
        <v>0</v>
      </c>
      <c r="P177" s="55">
        <f t="shared" si="20"/>
        <v>0</v>
      </c>
      <c r="Q177" s="47">
        <f t="shared" si="21"/>
        <v>15146.64</v>
      </c>
      <c r="R177" s="2"/>
      <c r="S177" s="56">
        <v>3029.32</v>
      </c>
      <c r="T177" s="57">
        <v>3029.32</v>
      </c>
      <c r="U177" s="57">
        <v>4544</v>
      </c>
      <c r="V177" s="59">
        <v>4544</v>
      </c>
      <c r="W177" s="25"/>
    </row>
    <row r="178" spans="1:23" s="62" customFormat="1" x14ac:dyDescent="0.25">
      <c r="A178" s="62">
        <v>414</v>
      </c>
      <c r="B178" s="62" t="s">
        <v>195</v>
      </c>
      <c r="C178" s="62" t="b">
        <f t="shared" si="15"/>
        <v>1</v>
      </c>
      <c r="D178" s="51"/>
      <c r="E178" s="63">
        <v>414</v>
      </c>
      <c r="F178" s="61" t="s">
        <v>195</v>
      </c>
      <c r="G178" s="54">
        <v>0</v>
      </c>
      <c r="H178" s="55">
        <f t="shared" si="16"/>
        <v>0</v>
      </c>
      <c r="I178" s="55">
        <v>0</v>
      </c>
      <c r="J178" s="55">
        <f t="shared" si="17"/>
        <v>0</v>
      </c>
      <c r="K178" s="55">
        <v>0</v>
      </c>
      <c r="L178" s="55">
        <f t="shared" si="18"/>
        <v>0</v>
      </c>
      <c r="M178" s="55">
        <v>0</v>
      </c>
      <c r="N178" s="55">
        <f t="shared" si="19"/>
        <v>0</v>
      </c>
      <c r="O178" s="55">
        <v>0</v>
      </c>
      <c r="P178" s="55">
        <f t="shared" si="20"/>
        <v>0</v>
      </c>
      <c r="Q178" s="47">
        <f t="shared" si="21"/>
        <v>0</v>
      </c>
      <c r="R178" s="2"/>
      <c r="S178" s="56">
        <v>0</v>
      </c>
      <c r="T178" s="57">
        <v>0</v>
      </c>
      <c r="U178" s="57">
        <v>0</v>
      </c>
      <c r="V178" s="59">
        <v>0</v>
      </c>
      <c r="W178" s="25"/>
    </row>
    <row r="179" spans="1:23" s="62" customFormat="1" x14ac:dyDescent="0.25">
      <c r="A179" s="62">
        <v>415</v>
      </c>
      <c r="B179" s="62" t="s">
        <v>196</v>
      </c>
      <c r="C179" s="62" t="b">
        <f t="shared" si="15"/>
        <v>1</v>
      </c>
      <c r="D179" s="51"/>
      <c r="E179" s="69">
        <v>415</v>
      </c>
      <c r="F179" s="70" t="s">
        <v>196</v>
      </c>
      <c r="G179" s="54">
        <v>0</v>
      </c>
      <c r="H179" s="55">
        <f t="shared" si="16"/>
        <v>0</v>
      </c>
      <c r="I179" s="55">
        <v>0</v>
      </c>
      <c r="J179" s="55">
        <f t="shared" si="17"/>
        <v>0</v>
      </c>
      <c r="K179" s="55">
        <v>0</v>
      </c>
      <c r="L179" s="55">
        <f t="shared" si="18"/>
        <v>0</v>
      </c>
      <c r="M179" s="55">
        <v>0</v>
      </c>
      <c r="N179" s="55">
        <f t="shared" si="19"/>
        <v>0</v>
      </c>
      <c r="O179" s="55">
        <v>0</v>
      </c>
      <c r="P179" s="55">
        <f t="shared" si="20"/>
        <v>0</v>
      </c>
      <c r="Q179" s="47">
        <f t="shared" si="21"/>
        <v>0</v>
      </c>
      <c r="R179" s="2"/>
      <c r="S179" s="56">
        <v>0</v>
      </c>
      <c r="T179" s="57">
        <v>0</v>
      </c>
      <c r="U179" s="57">
        <v>0</v>
      </c>
      <c r="V179" s="59">
        <v>0</v>
      </c>
      <c r="W179" s="25"/>
    </row>
    <row r="180" spans="1:23" s="62" customFormat="1" x14ac:dyDescent="0.25">
      <c r="D180" s="51"/>
      <c r="E180" s="71">
        <v>417</v>
      </c>
      <c r="F180" s="72" t="s">
        <v>197</v>
      </c>
      <c r="G180" s="54">
        <v>2.8</v>
      </c>
      <c r="H180" s="55">
        <f t="shared" si="16"/>
        <v>10602.65</v>
      </c>
      <c r="I180" s="55">
        <v>0.8</v>
      </c>
      <c r="J180" s="55">
        <f t="shared" si="17"/>
        <v>1514.66</v>
      </c>
      <c r="K180" s="55">
        <v>0.6</v>
      </c>
      <c r="L180" s="55">
        <f t="shared" si="18"/>
        <v>1222.27</v>
      </c>
      <c r="M180" s="55">
        <v>0</v>
      </c>
      <c r="N180" s="55">
        <f t="shared" si="19"/>
        <v>0</v>
      </c>
      <c r="O180" s="55">
        <v>0</v>
      </c>
      <c r="P180" s="55">
        <f t="shared" si="20"/>
        <v>0</v>
      </c>
      <c r="Q180" s="47">
        <f t="shared" si="21"/>
        <v>13339.54</v>
      </c>
      <c r="R180" s="2"/>
      <c r="S180" s="56">
        <v>1514.66</v>
      </c>
      <c r="T180" s="57">
        <v>7280.88</v>
      </c>
      <c r="U180" s="57">
        <v>2272</v>
      </c>
      <c r="V180" s="59">
        <v>2272</v>
      </c>
      <c r="W180" s="25"/>
    </row>
    <row r="181" spans="1:23" s="62" customFormat="1" x14ac:dyDescent="0.25">
      <c r="A181" s="62">
        <v>419</v>
      </c>
      <c r="B181" s="62" t="s">
        <v>198</v>
      </c>
      <c r="C181" s="62" t="b">
        <f t="shared" si="15"/>
        <v>1</v>
      </c>
      <c r="D181" s="51"/>
      <c r="E181" s="63">
        <v>419</v>
      </c>
      <c r="F181" s="72" t="s">
        <v>198</v>
      </c>
      <c r="G181" s="54">
        <v>17.399999999999999</v>
      </c>
      <c r="H181" s="55">
        <f t="shared" si="16"/>
        <v>65887.88</v>
      </c>
      <c r="I181" s="55">
        <v>10.199999999999999</v>
      </c>
      <c r="J181" s="55">
        <f t="shared" si="17"/>
        <v>19311.86</v>
      </c>
      <c r="K181" s="55">
        <v>1</v>
      </c>
      <c r="L181" s="55">
        <f t="shared" si="18"/>
        <v>2037.11</v>
      </c>
      <c r="M181" s="55">
        <v>0</v>
      </c>
      <c r="N181" s="55">
        <f t="shared" si="19"/>
        <v>0</v>
      </c>
      <c r="O181" s="55">
        <v>1</v>
      </c>
      <c r="P181" s="55">
        <f t="shared" si="20"/>
        <v>740.87</v>
      </c>
      <c r="Q181" s="47">
        <f t="shared" si="21"/>
        <v>87977.73</v>
      </c>
      <c r="R181" s="2"/>
      <c r="S181" s="56">
        <v>15702.149999999998</v>
      </c>
      <c r="T181" s="57">
        <v>17216.8</v>
      </c>
      <c r="U181" s="57">
        <v>27529.390000000003</v>
      </c>
      <c r="V181" s="59">
        <v>27529.390000000003</v>
      </c>
      <c r="W181" s="25"/>
    </row>
    <row r="182" spans="1:23" s="62" customFormat="1" x14ac:dyDescent="0.25">
      <c r="A182" s="62">
        <v>425</v>
      </c>
      <c r="B182" s="62" t="s">
        <v>199</v>
      </c>
      <c r="C182" s="62" t="b">
        <f t="shared" si="15"/>
        <v>1</v>
      </c>
      <c r="D182" s="51"/>
      <c r="E182" s="63">
        <v>425</v>
      </c>
      <c r="F182" s="73" t="s">
        <v>199</v>
      </c>
      <c r="G182" s="54">
        <v>19.7</v>
      </c>
      <c r="H182" s="55">
        <f t="shared" si="16"/>
        <v>74597.2</v>
      </c>
      <c r="I182" s="55">
        <v>4.4000000000000004</v>
      </c>
      <c r="J182" s="55">
        <f t="shared" si="17"/>
        <v>8330.61</v>
      </c>
      <c r="K182" s="55">
        <v>0.2</v>
      </c>
      <c r="L182" s="55">
        <f t="shared" si="18"/>
        <v>407.42</v>
      </c>
      <c r="M182" s="55">
        <v>0</v>
      </c>
      <c r="N182" s="55">
        <f t="shared" si="19"/>
        <v>0</v>
      </c>
      <c r="O182" s="55">
        <v>0</v>
      </c>
      <c r="P182" s="55">
        <f t="shared" si="20"/>
        <v>0</v>
      </c>
      <c r="Q182" s="47">
        <f t="shared" si="21"/>
        <v>83335.25</v>
      </c>
      <c r="R182" s="2"/>
      <c r="S182" s="56">
        <v>13631.93</v>
      </c>
      <c r="T182" s="57">
        <v>17447.320000000003</v>
      </c>
      <c r="U182" s="57">
        <v>25560</v>
      </c>
      <c r="V182" s="59">
        <v>26696</v>
      </c>
      <c r="W182" s="25"/>
    </row>
    <row r="183" spans="1:23" s="62" customFormat="1" x14ac:dyDescent="0.25">
      <c r="A183" s="62">
        <v>427</v>
      </c>
      <c r="B183" s="62" t="s">
        <v>200</v>
      </c>
      <c r="C183" s="62" t="b">
        <f t="shared" si="15"/>
        <v>1</v>
      </c>
      <c r="D183" s="51"/>
      <c r="E183" s="63">
        <v>427</v>
      </c>
      <c r="F183" s="61" t="s">
        <v>200</v>
      </c>
      <c r="G183" s="54">
        <v>32.5</v>
      </c>
      <c r="H183" s="55">
        <f t="shared" si="16"/>
        <v>123066.45</v>
      </c>
      <c r="I183" s="55">
        <v>14.8</v>
      </c>
      <c r="J183" s="55">
        <f t="shared" si="17"/>
        <v>28021.14</v>
      </c>
      <c r="K183" s="55">
        <v>1</v>
      </c>
      <c r="L183" s="55">
        <f t="shared" si="18"/>
        <v>2037.11</v>
      </c>
      <c r="M183" s="55">
        <v>0</v>
      </c>
      <c r="N183" s="55">
        <f t="shared" si="19"/>
        <v>0</v>
      </c>
      <c r="O183" s="55">
        <v>0</v>
      </c>
      <c r="P183" s="55">
        <f t="shared" si="20"/>
        <v>0</v>
      </c>
      <c r="Q183" s="47">
        <f t="shared" si="21"/>
        <v>153124.71000000005</v>
      </c>
      <c r="R183" s="2"/>
      <c r="S183" s="56">
        <v>26535.240000000016</v>
      </c>
      <c r="T183" s="57">
        <v>29943.210000000025</v>
      </c>
      <c r="U183" s="57">
        <v>44915.130000000005</v>
      </c>
      <c r="V183" s="59">
        <v>51731.130000000005</v>
      </c>
      <c r="W183" s="25"/>
    </row>
    <row r="184" spans="1:23" s="62" customFormat="1" x14ac:dyDescent="0.25">
      <c r="A184" s="62">
        <v>429</v>
      </c>
      <c r="B184" s="62" t="s">
        <v>201</v>
      </c>
      <c r="C184" s="62" t="b">
        <f t="shared" si="15"/>
        <v>1</v>
      </c>
      <c r="D184" s="51"/>
      <c r="E184" s="63">
        <v>429</v>
      </c>
      <c r="F184" s="61" t="s">
        <v>201</v>
      </c>
      <c r="G184" s="54">
        <v>11.9</v>
      </c>
      <c r="H184" s="55">
        <f t="shared" si="16"/>
        <v>45061.25</v>
      </c>
      <c r="I184" s="55">
        <v>10.3</v>
      </c>
      <c r="J184" s="55">
        <f t="shared" si="17"/>
        <v>19501.2</v>
      </c>
      <c r="K184" s="55">
        <v>0.3</v>
      </c>
      <c r="L184" s="55">
        <f t="shared" si="18"/>
        <v>611.13</v>
      </c>
      <c r="M184" s="55">
        <v>0</v>
      </c>
      <c r="N184" s="55">
        <f t="shared" si="19"/>
        <v>0</v>
      </c>
      <c r="O184" s="55">
        <v>0</v>
      </c>
      <c r="P184" s="55">
        <f t="shared" si="20"/>
        <v>0</v>
      </c>
      <c r="Q184" s="47">
        <f t="shared" si="21"/>
        <v>65173.56</v>
      </c>
      <c r="R184" s="2"/>
      <c r="S184" s="56">
        <v>15525.199999999999</v>
      </c>
      <c r="T184" s="57">
        <v>12117.23</v>
      </c>
      <c r="U184" s="57">
        <v>17608</v>
      </c>
      <c r="V184" s="59">
        <v>19923.13</v>
      </c>
      <c r="W184" s="25"/>
    </row>
    <row r="185" spans="1:23" s="62" customFormat="1" x14ac:dyDescent="0.25">
      <c r="A185" s="62">
        <v>431</v>
      </c>
      <c r="B185" s="62" t="s">
        <v>202</v>
      </c>
      <c r="C185" s="62" t="b">
        <f t="shared" si="15"/>
        <v>1</v>
      </c>
      <c r="D185" s="51"/>
      <c r="E185" s="63">
        <v>431</v>
      </c>
      <c r="F185" s="61" t="s">
        <v>202</v>
      </c>
      <c r="G185" s="54">
        <v>25.5</v>
      </c>
      <c r="H185" s="55">
        <f t="shared" si="16"/>
        <v>96559.83</v>
      </c>
      <c r="I185" s="55">
        <v>13.1</v>
      </c>
      <c r="J185" s="55">
        <f t="shared" si="17"/>
        <v>24802.49</v>
      </c>
      <c r="K185" s="55">
        <v>1.2</v>
      </c>
      <c r="L185" s="55">
        <f t="shared" si="18"/>
        <v>2444.5300000000002</v>
      </c>
      <c r="M185" s="55">
        <v>0</v>
      </c>
      <c r="N185" s="55">
        <f t="shared" si="19"/>
        <v>0</v>
      </c>
      <c r="O185" s="55">
        <v>0</v>
      </c>
      <c r="P185" s="55">
        <f t="shared" si="20"/>
        <v>0</v>
      </c>
      <c r="Q185" s="47">
        <f t="shared" si="21"/>
        <v>123806.86000000003</v>
      </c>
      <c r="R185" s="2"/>
      <c r="S185" s="56">
        <v>21233.94000000001</v>
      </c>
      <c r="T185" s="57">
        <v>25806.660000000014</v>
      </c>
      <c r="U185" s="57">
        <v>37531.130000000005</v>
      </c>
      <c r="V185" s="59">
        <v>39235.130000000005</v>
      </c>
      <c r="W185" s="25"/>
    </row>
    <row r="186" spans="1:23" s="62" customFormat="1" x14ac:dyDescent="0.25">
      <c r="A186" s="62">
        <v>435</v>
      </c>
      <c r="B186" s="62" t="s">
        <v>203</v>
      </c>
      <c r="C186" s="62" t="b">
        <f t="shared" si="15"/>
        <v>1</v>
      </c>
      <c r="D186" s="51"/>
      <c r="E186" s="63">
        <v>435</v>
      </c>
      <c r="F186" s="61" t="s">
        <v>203</v>
      </c>
      <c r="G186" s="54">
        <v>9</v>
      </c>
      <c r="H186" s="55">
        <f t="shared" si="16"/>
        <v>34079.94</v>
      </c>
      <c r="I186" s="55">
        <v>6</v>
      </c>
      <c r="J186" s="55">
        <f t="shared" si="17"/>
        <v>11359.92</v>
      </c>
      <c r="K186" s="55">
        <v>0</v>
      </c>
      <c r="L186" s="55">
        <f t="shared" si="18"/>
        <v>0</v>
      </c>
      <c r="M186" s="55">
        <v>0</v>
      </c>
      <c r="N186" s="55">
        <f t="shared" si="19"/>
        <v>0</v>
      </c>
      <c r="O186" s="55">
        <v>0</v>
      </c>
      <c r="P186" s="55">
        <f t="shared" si="20"/>
        <v>0</v>
      </c>
      <c r="Q186" s="47">
        <f t="shared" si="21"/>
        <v>45439.86</v>
      </c>
      <c r="R186" s="2"/>
      <c r="S186" s="56">
        <v>9087.93</v>
      </c>
      <c r="T186" s="57">
        <v>9087.93</v>
      </c>
      <c r="U186" s="57">
        <v>13632</v>
      </c>
      <c r="V186" s="59">
        <v>13632</v>
      </c>
      <c r="W186" s="25"/>
    </row>
    <row r="187" spans="1:23" s="62" customFormat="1" x14ac:dyDescent="0.25">
      <c r="A187" s="62">
        <v>436</v>
      </c>
      <c r="B187" s="62" t="s">
        <v>204</v>
      </c>
      <c r="C187" s="62" t="b">
        <f t="shared" si="15"/>
        <v>1</v>
      </c>
      <c r="D187" s="51"/>
      <c r="E187" s="63">
        <v>436</v>
      </c>
      <c r="F187" s="61" t="s">
        <v>204</v>
      </c>
      <c r="G187" s="54">
        <v>0</v>
      </c>
      <c r="H187" s="55">
        <f t="shared" si="16"/>
        <v>0</v>
      </c>
      <c r="I187" s="55">
        <v>0</v>
      </c>
      <c r="J187" s="55">
        <f t="shared" si="17"/>
        <v>0</v>
      </c>
      <c r="K187" s="55">
        <v>0</v>
      </c>
      <c r="L187" s="55">
        <f t="shared" si="18"/>
        <v>0</v>
      </c>
      <c r="M187" s="55">
        <v>0</v>
      </c>
      <c r="N187" s="55">
        <f t="shared" si="19"/>
        <v>0</v>
      </c>
      <c r="O187" s="55">
        <v>0</v>
      </c>
      <c r="P187" s="55">
        <f t="shared" si="20"/>
        <v>0</v>
      </c>
      <c r="Q187" s="47">
        <f t="shared" si="21"/>
        <v>0</v>
      </c>
      <c r="R187" s="2"/>
      <c r="S187" s="56">
        <v>0</v>
      </c>
      <c r="T187" s="57">
        <v>0</v>
      </c>
      <c r="U187" s="57">
        <v>0</v>
      </c>
      <c r="V187" s="59">
        <v>0</v>
      </c>
      <c r="W187" s="25"/>
    </row>
    <row r="188" spans="1:23" s="62" customFormat="1" x14ac:dyDescent="0.25">
      <c r="A188" s="62">
        <v>437</v>
      </c>
      <c r="B188" s="62" t="s">
        <v>205</v>
      </c>
      <c r="C188" s="62" t="b">
        <f t="shared" si="15"/>
        <v>1</v>
      </c>
      <c r="D188" s="51"/>
      <c r="E188" s="63">
        <v>437</v>
      </c>
      <c r="F188" s="61" t="s">
        <v>205</v>
      </c>
      <c r="G188" s="54">
        <v>0</v>
      </c>
      <c r="H188" s="55">
        <f t="shared" si="16"/>
        <v>0</v>
      </c>
      <c r="I188" s="55">
        <v>0</v>
      </c>
      <c r="J188" s="55">
        <f t="shared" si="17"/>
        <v>0</v>
      </c>
      <c r="K188" s="55">
        <v>0</v>
      </c>
      <c r="L188" s="55">
        <f t="shared" si="18"/>
        <v>0</v>
      </c>
      <c r="M188" s="55">
        <v>0</v>
      </c>
      <c r="N188" s="55">
        <f t="shared" si="19"/>
        <v>0</v>
      </c>
      <c r="O188" s="55">
        <v>0</v>
      </c>
      <c r="P188" s="55">
        <f t="shared" si="20"/>
        <v>0</v>
      </c>
      <c r="Q188" s="47">
        <f t="shared" si="21"/>
        <v>0</v>
      </c>
      <c r="R188" s="2"/>
      <c r="S188" s="56">
        <v>0</v>
      </c>
      <c r="T188" s="57">
        <v>0</v>
      </c>
      <c r="U188" s="57">
        <v>0</v>
      </c>
      <c r="V188" s="59">
        <v>0</v>
      </c>
      <c r="W188" s="25"/>
    </row>
    <row r="189" spans="1:23" s="62" customFormat="1" x14ac:dyDescent="0.25">
      <c r="A189" s="62">
        <v>439</v>
      </c>
      <c r="B189" s="62" t="s">
        <v>206</v>
      </c>
      <c r="C189" s="62" t="b">
        <f t="shared" si="15"/>
        <v>1</v>
      </c>
      <c r="D189" s="51"/>
      <c r="E189" s="63">
        <v>439</v>
      </c>
      <c r="F189" s="61" t="s">
        <v>206</v>
      </c>
      <c r="G189" s="54">
        <v>7.9</v>
      </c>
      <c r="H189" s="55">
        <f t="shared" si="16"/>
        <v>29914.61</v>
      </c>
      <c r="I189" s="55">
        <v>3.9</v>
      </c>
      <c r="J189" s="55">
        <f t="shared" si="17"/>
        <v>7383.95</v>
      </c>
      <c r="K189" s="55">
        <v>0</v>
      </c>
      <c r="L189" s="55">
        <f t="shared" si="18"/>
        <v>0</v>
      </c>
      <c r="M189" s="55">
        <v>0</v>
      </c>
      <c r="N189" s="55">
        <f t="shared" si="19"/>
        <v>0</v>
      </c>
      <c r="O189" s="55">
        <v>0</v>
      </c>
      <c r="P189" s="55">
        <f t="shared" si="20"/>
        <v>0</v>
      </c>
      <c r="Q189" s="47">
        <f t="shared" si="21"/>
        <v>37298.58</v>
      </c>
      <c r="R189" s="2"/>
      <c r="S189" s="56">
        <v>6437.29</v>
      </c>
      <c r="T189" s="57">
        <v>6437.29</v>
      </c>
      <c r="U189" s="57">
        <v>9656</v>
      </c>
      <c r="V189" s="59">
        <v>14768</v>
      </c>
      <c r="W189" s="25"/>
    </row>
    <row r="190" spans="1:23" s="62" customFormat="1" x14ac:dyDescent="0.25">
      <c r="A190" s="62">
        <v>441</v>
      </c>
      <c r="B190" s="62" t="s">
        <v>207</v>
      </c>
      <c r="C190" s="62" t="b">
        <f t="shared" si="15"/>
        <v>1</v>
      </c>
      <c r="D190" s="51"/>
      <c r="E190" s="63">
        <v>441</v>
      </c>
      <c r="F190" s="61" t="s">
        <v>207</v>
      </c>
      <c r="G190" s="54">
        <v>0.8</v>
      </c>
      <c r="H190" s="55">
        <f t="shared" si="16"/>
        <v>3029.33</v>
      </c>
      <c r="I190" s="55">
        <v>0.8</v>
      </c>
      <c r="J190" s="55">
        <f t="shared" si="17"/>
        <v>1514.66</v>
      </c>
      <c r="K190" s="55">
        <v>0</v>
      </c>
      <c r="L190" s="55">
        <f t="shared" si="18"/>
        <v>0</v>
      </c>
      <c r="M190" s="55">
        <v>0</v>
      </c>
      <c r="N190" s="55">
        <f t="shared" si="19"/>
        <v>0</v>
      </c>
      <c r="O190" s="55">
        <v>0</v>
      </c>
      <c r="P190" s="55">
        <f t="shared" si="20"/>
        <v>0</v>
      </c>
      <c r="Q190" s="47">
        <f t="shared" si="21"/>
        <v>4543.96</v>
      </c>
      <c r="R190" s="2"/>
      <c r="S190" s="56">
        <v>4543.96</v>
      </c>
      <c r="T190" s="57">
        <v>0</v>
      </c>
      <c r="U190" s="57">
        <v>0</v>
      </c>
      <c r="V190" s="59">
        <v>0</v>
      </c>
      <c r="W190" s="25"/>
    </row>
    <row r="191" spans="1:23" s="62" customFormat="1" x14ac:dyDescent="0.25">
      <c r="A191" s="62">
        <v>443</v>
      </c>
      <c r="B191" s="62" t="s">
        <v>208</v>
      </c>
      <c r="C191" s="62" t="b">
        <f t="shared" si="15"/>
        <v>1</v>
      </c>
      <c r="D191" s="51"/>
      <c r="E191" s="63">
        <v>443</v>
      </c>
      <c r="F191" s="61" t="s">
        <v>208</v>
      </c>
      <c r="G191" s="54">
        <v>3</v>
      </c>
      <c r="H191" s="55">
        <f t="shared" si="16"/>
        <v>11359.98</v>
      </c>
      <c r="I191" s="55">
        <v>1</v>
      </c>
      <c r="J191" s="55">
        <f t="shared" si="17"/>
        <v>1893.32</v>
      </c>
      <c r="K191" s="55">
        <v>0</v>
      </c>
      <c r="L191" s="55">
        <f t="shared" si="18"/>
        <v>0</v>
      </c>
      <c r="M191" s="55">
        <v>0</v>
      </c>
      <c r="N191" s="55">
        <f t="shared" si="19"/>
        <v>0</v>
      </c>
      <c r="O191" s="55">
        <v>0</v>
      </c>
      <c r="P191" s="55">
        <f t="shared" si="20"/>
        <v>0</v>
      </c>
      <c r="Q191" s="47">
        <f t="shared" si="21"/>
        <v>13253.3</v>
      </c>
      <c r="R191" s="2"/>
      <c r="S191" s="56">
        <v>2650.65</v>
      </c>
      <c r="T191" s="57">
        <v>2650.65</v>
      </c>
      <c r="U191" s="57">
        <v>3976</v>
      </c>
      <c r="V191" s="59">
        <v>3976</v>
      </c>
      <c r="W191" s="25"/>
    </row>
    <row r="192" spans="1:23" s="62" customFormat="1" x14ac:dyDescent="0.25">
      <c r="A192" s="62">
        <v>447</v>
      </c>
      <c r="B192" s="62" t="s">
        <v>209</v>
      </c>
      <c r="C192" s="62" t="b">
        <f t="shared" si="15"/>
        <v>1</v>
      </c>
      <c r="D192" s="51"/>
      <c r="E192" s="63">
        <v>447</v>
      </c>
      <c r="F192" s="61" t="s">
        <v>209</v>
      </c>
      <c r="G192" s="54">
        <v>1.6</v>
      </c>
      <c r="H192" s="55">
        <f t="shared" si="16"/>
        <v>6058.66</v>
      </c>
      <c r="I192" s="55">
        <v>0</v>
      </c>
      <c r="J192" s="55">
        <f t="shared" si="17"/>
        <v>0</v>
      </c>
      <c r="K192" s="55">
        <v>0</v>
      </c>
      <c r="L192" s="55">
        <f t="shared" si="18"/>
        <v>0</v>
      </c>
      <c r="M192" s="55">
        <v>0</v>
      </c>
      <c r="N192" s="55">
        <f t="shared" si="19"/>
        <v>0</v>
      </c>
      <c r="O192" s="55">
        <v>0</v>
      </c>
      <c r="P192" s="55">
        <f t="shared" si="20"/>
        <v>0</v>
      </c>
      <c r="Q192" s="47">
        <f t="shared" si="21"/>
        <v>6058.66</v>
      </c>
      <c r="R192" s="2"/>
      <c r="S192" s="56">
        <v>757.33</v>
      </c>
      <c r="T192" s="57">
        <v>757.33</v>
      </c>
      <c r="U192" s="57">
        <v>2272</v>
      </c>
      <c r="V192" s="59">
        <v>2272</v>
      </c>
      <c r="W192" s="25"/>
    </row>
    <row r="193" spans="1:23" s="62" customFormat="1" x14ac:dyDescent="0.25">
      <c r="A193" s="62">
        <v>449</v>
      </c>
      <c r="B193" s="62" t="s">
        <v>210</v>
      </c>
      <c r="C193" s="62" t="b">
        <f t="shared" si="15"/>
        <v>1</v>
      </c>
      <c r="D193" s="51"/>
      <c r="E193" s="63">
        <v>449</v>
      </c>
      <c r="F193" s="61" t="s">
        <v>210</v>
      </c>
      <c r="G193" s="54">
        <v>8.6</v>
      </c>
      <c r="H193" s="55">
        <f t="shared" si="16"/>
        <v>32565.279999999999</v>
      </c>
      <c r="I193" s="55">
        <v>1.8</v>
      </c>
      <c r="J193" s="55">
        <f t="shared" si="17"/>
        <v>3407.98</v>
      </c>
      <c r="K193" s="55">
        <v>1.6</v>
      </c>
      <c r="L193" s="55">
        <f t="shared" si="18"/>
        <v>3259.38</v>
      </c>
      <c r="M193" s="55">
        <v>0</v>
      </c>
      <c r="N193" s="55">
        <f t="shared" si="19"/>
        <v>0</v>
      </c>
      <c r="O193" s="55">
        <v>0</v>
      </c>
      <c r="P193" s="55">
        <f t="shared" si="20"/>
        <v>0</v>
      </c>
      <c r="Q193" s="47">
        <f t="shared" si="21"/>
        <v>39232.620000000003</v>
      </c>
      <c r="R193" s="2"/>
      <c r="S193" s="56">
        <v>7980.7099999999991</v>
      </c>
      <c r="T193" s="57">
        <v>6087.3899999999994</v>
      </c>
      <c r="U193" s="57">
        <v>12582.26</v>
      </c>
      <c r="V193" s="59">
        <v>12582.26</v>
      </c>
      <c r="W193" s="25"/>
    </row>
    <row r="194" spans="1:23" s="62" customFormat="1" x14ac:dyDescent="0.25">
      <c r="A194" s="62">
        <v>451</v>
      </c>
      <c r="B194" s="62" t="s">
        <v>211</v>
      </c>
      <c r="C194" s="62" t="b">
        <f t="shared" si="15"/>
        <v>1</v>
      </c>
      <c r="D194" s="51"/>
      <c r="E194" s="63">
        <v>451</v>
      </c>
      <c r="F194" s="61" t="s">
        <v>211</v>
      </c>
      <c r="G194" s="54">
        <v>4</v>
      </c>
      <c r="H194" s="55">
        <f t="shared" si="16"/>
        <v>15146.64</v>
      </c>
      <c r="I194" s="55">
        <v>0</v>
      </c>
      <c r="J194" s="55">
        <f t="shared" si="17"/>
        <v>0</v>
      </c>
      <c r="K194" s="55">
        <v>0</v>
      </c>
      <c r="L194" s="55">
        <f t="shared" si="18"/>
        <v>0</v>
      </c>
      <c r="M194" s="55">
        <v>0</v>
      </c>
      <c r="N194" s="55">
        <f t="shared" si="19"/>
        <v>0</v>
      </c>
      <c r="O194" s="55">
        <v>0</v>
      </c>
      <c r="P194" s="55">
        <f t="shared" si="20"/>
        <v>0</v>
      </c>
      <c r="Q194" s="47">
        <f t="shared" si="21"/>
        <v>15146.64</v>
      </c>
      <c r="R194" s="2"/>
      <c r="S194" s="56">
        <v>3029.32</v>
      </c>
      <c r="T194" s="57">
        <v>3029.32</v>
      </c>
      <c r="U194" s="57">
        <v>4544</v>
      </c>
      <c r="V194" s="59">
        <v>4544</v>
      </c>
      <c r="W194" s="25"/>
    </row>
    <row r="195" spans="1:23" s="62" customFormat="1" x14ac:dyDescent="0.25">
      <c r="A195" s="62">
        <v>453</v>
      </c>
      <c r="B195" s="62" t="s">
        <v>212</v>
      </c>
      <c r="C195" s="62" t="b">
        <f t="shared" si="15"/>
        <v>1</v>
      </c>
      <c r="D195" s="51"/>
      <c r="E195" s="63">
        <v>453</v>
      </c>
      <c r="F195" s="61" t="s">
        <v>212</v>
      </c>
      <c r="G195" s="54">
        <v>29.1</v>
      </c>
      <c r="H195" s="55">
        <f t="shared" si="16"/>
        <v>110191.81</v>
      </c>
      <c r="I195" s="55">
        <v>6.5</v>
      </c>
      <c r="J195" s="55">
        <f t="shared" si="17"/>
        <v>12306.58</v>
      </c>
      <c r="K195" s="55">
        <v>4.3</v>
      </c>
      <c r="L195" s="55">
        <f t="shared" si="18"/>
        <v>8759.57</v>
      </c>
      <c r="M195" s="55">
        <v>0</v>
      </c>
      <c r="N195" s="55">
        <f t="shared" si="19"/>
        <v>0</v>
      </c>
      <c r="O195" s="55">
        <v>0</v>
      </c>
      <c r="P195" s="55">
        <f t="shared" si="20"/>
        <v>0</v>
      </c>
      <c r="Q195" s="47">
        <f t="shared" si="21"/>
        <v>131257.95000000004</v>
      </c>
      <c r="R195" s="2"/>
      <c r="S195" s="56">
        <v>20941.580000000005</v>
      </c>
      <c r="T195" s="57">
        <v>27000.200000000019</v>
      </c>
      <c r="U195" s="57">
        <v>40500.520000000004</v>
      </c>
      <c r="V195" s="59">
        <v>42815.650000000009</v>
      </c>
      <c r="W195" s="25"/>
    </row>
    <row r="196" spans="1:23" s="62" customFormat="1" x14ac:dyDescent="0.25">
      <c r="A196" s="62">
        <v>455</v>
      </c>
      <c r="B196" s="62" t="s">
        <v>213</v>
      </c>
      <c r="C196" s="62" t="b">
        <f t="shared" si="15"/>
        <v>1</v>
      </c>
      <c r="D196" s="51"/>
      <c r="E196" s="63">
        <v>455</v>
      </c>
      <c r="F196" s="61" t="s">
        <v>213</v>
      </c>
      <c r="G196" s="54">
        <v>16.399999999999999</v>
      </c>
      <c r="H196" s="55">
        <f t="shared" si="16"/>
        <v>62101.22</v>
      </c>
      <c r="I196" s="55">
        <v>10</v>
      </c>
      <c r="J196" s="55">
        <f t="shared" si="17"/>
        <v>18933.2</v>
      </c>
      <c r="K196" s="55">
        <v>0</v>
      </c>
      <c r="L196" s="55">
        <f t="shared" si="18"/>
        <v>0</v>
      </c>
      <c r="M196" s="55">
        <v>0</v>
      </c>
      <c r="N196" s="55">
        <f t="shared" si="19"/>
        <v>0</v>
      </c>
      <c r="O196" s="55">
        <v>0</v>
      </c>
      <c r="P196" s="55">
        <f t="shared" si="20"/>
        <v>0</v>
      </c>
      <c r="Q196" s="47">
        <f t="shared" si="21"/>
        <v>81034.42</v>
      </c>
      <c r="R196" s="2"/>
      <c r="S196" s="56">
        <v>17418.54</v>
      </c>
      <c r="T196" s="57">
        <v>15903.88</v>
      </c>
      <c r="U196" s="57">
        <v>23856</v>
      </c>
      <c r="V196" s="59">
        <v>23856</v>
      </c>
      <c r="W196" s="25"/>
    </row>
    <row r="197" spans="1:23" s="62" customFormat="1" x14ac:dyDescent="0.25">
      <c r="A197" s="62">
        <v>459</v>
      </c>
      <c r="B197" s="62" t="s">
        <v>214</v>
      </c>
      <c r="C197" s="62" t="b">
        <f t="shared" si="15"/>
        <v>1</v>
      </c>
      <c r="D197" s="51"/>
      <c r="E197" s="63">
        <v>459</v>
      </c>
      <c r="F197" s="61" t="s">
        <v>214</v>
      </c>
      <c r="G197" s="54">
        <v>66.3</v>
      </c>
      <c r="H197" s="55">
        <f t="shared" si="16"/>
        <v>251055.56</v>
      </c>
      <c r="I197" s="55">
        <v>32.799999999999997</v>
      </c>
      <c r="J197" s="55">
        <f t="shared" si="17"/>
        <v>62100.9</v>
      </c>
      <c r="K197" s="55">
        <v>2.2000000000000002</v>
      </c>
      <c r="L197" s="55">
        <f t="shared" si="18"/>
        <v>4481.6400000000003</v>
      </c>
      <c r="M197" s="55">
        <v>0</v>
      </c>
      <c r="N197" s="55">
        <f t="shared" si="19"/>
        <v>0</v>
      </c>
      <c r="O197" s="55">
        <v>0</v>
      </c>
      <c r="P197" s="55">
        <f t="shared" si="20"/>
        <v>0</v>
      </c>
      <c r="Q197" s="47">
        <f t="shared" si="21"/>
        <v>317638.09999999998</v>
      </c>
      <c r="R197" s="2"/>
      <c r="S197" s="56">
        <v>62537.07</v>
      </c>
      <c r="T197" s="57">
        <v>59536.509999999995</v>
      </c>
      <c r="U197" s="57">
        <v>95510.26</v>
      </c>
      <c r="V197" s="59">
        <v>100054.26</v>
      </c>
      <c r="W197" s="25"/>
    </row>
    <row r="198" spans="1:23" s="62" customFormat="1" x14ac:dyDescent="0.25">
      <c r="A198" s="62">
        <v>461</v>
      </c>
      <c r="B198" s="62" t="s">
        <v>215</v>
      </c>
      <c r="C198" s="62" t="b">
        <f t="shared" si="15"/>
        <v>1</v>
      </c>
      <c r="D198" s="51"/>
      <c r="E198" s="63">
        <v>461</v>
      </c>
      <c r="F198" s="61" t="s">
        <v>215</v>
      </c>
      <c r="G198" s="54">
        <v>92.9</v>
      </c>
      <c r="H198" s="55">
        <f t="shared" si="16"/>
        <v>351780.71</v>
      </c>
      <c r="I198" s="55">
        <v>48.7</v>
      </c>
      <c r="J198" s="55">
        <f t="shared" si="17"/>
        <v>92204.68</v>
      </c>
      <c r="K198" s="55">
        <v>7.4</v>
      </c>
      <c r="L198" s="55">
        <f t="shared" si="18"/>
        <v>15074.61</v>
      </c>
      <c r="M198" s="55">
        <v>0</v>
      </c>
      <c r="N198" s="55">
        <f t="shared" si="19"/>
        <v>0</v>
      </c>
      <c r="O198" s="55">
        <v>0</v>
      </c>
      <c r="P198" s="55">
        <f t="shared" si="20"/>
        <v>0</v>
      </c>
      <c r="Q198" s="47">
        <f t="shared" si="21"/>
        <v>459059.94000000029</v>
      </c>
      <c r="R198" s="2"/>
      <c r="S198" s="56">
        <v>94896.030000000115</v>
      </c>
      <c r="T198" s="57">
        <v>88080.090000000098</v>
      </c>
      <c r="U198" s="57">
        <v>136053.91</v>
      </c>
      <c r="V198" s="59">
        <v>140029.91</v>
      </c>
      <c r="W198" s="25"/>
    </row>
    <row r="199" spans="1:23" s="62" customFormat="1" x14ac:dyDescent="0.25">
      <c r="A199" s="62">
        <v>463</v>
      </c>
      <c r="B199" s="62" t="s">
        <v>216</v>
      </c>
      <c r="C199" s="62" t="b">
        <f t="shared" si="15"/>
        <v>1</v>
      </c>
      <c r="D199" s="51"/>
      <c r="E199" s="63">
        <v>463</v>
      </c>
      <c r="F199" s="61" t="s">
        <v>216</v>
      </c>
      <c r="G199" s="54">
        <v>6.2</v>
      </c>
      <c r="H199" s="55">
        <f t="shared" si="16"/>
        <v>23477.29</v>
      </c>
      <c r="I199" s="55">
        <v>3.2</v>
      </c>
      <c r="J199" s="55">
        <f t="shared" si="17"/>
        <v>6058.62</v>
      </c>
      <c r="K199" s="55">
        <v>0</v>
      </c>
      <c r="L199" s="55">
        <f t="shared" si="18"/>
        <v>0</v>
      </c>
      <c r="M199" s="55">
        <v>0</v>
      </c>
      <c r="N199" s="55">
        <f t="shared" si="19"/>
        <v>0</v>
      </c>
      <c r="O199" s="55">
        <v>0</v>
      </c>
      <c r="P199" s="55">
        <f t="shared" si="20"/>
        <v>0</v>
      </c>
      <c r="Q199" s="47">
        <f t="shared" si="21"/>
        <v>29535.91</v>
      </c>
      <c r="R199" s="2"/>
      <c r="S199" s="56">
        <v>6815.95</v>
      </c>
      <c r="T199" s="57">
        <v>5679.96</v>
      </c>
      <c r="U199" s="57">
        <v>8520</v>
      </c>
      <c r="V199" s="59">
        <v>8520</v>
      </c>
      <c r="W199" s="25"/>
    </row>
    <row r="200" spans="1:23" s="62" customFormat="1" x14ac:dyDescent="0.25">
      <c r="A200" s="62">
        <v>465</v>
      </c>
      <c r="B200" s="62" t="s">
        <v>217</v>
      </c>
      <c r="C200" s="62" t="b">
        <f t="shared" si="15"/>
        <v>1</v>
      </c>
      <c r="D200" s="51"/>
      <c r="E200" s="63">
        <v>465</v>
      </c>
      <c r="F200" s="61" t="s">
        <v>217</v>
      </c>
      <c r="G200" s="54">
        <v>2</v>
      </c>
      <c r="H200" s="55">
        <f t="shared" si="16"/>
        <v>7573.32</v>
      </c>
      <c r="I200" s="55">
        <v>0</v>
      </c>
      <c r="J200" s="55">
        <f t="shared" si="17"/>
        <v>0</v>
      </c>
      <c r="K200" s="55">
        <v>0</v>
      </c>
      <c r="L200" s="55">
        <f t="shared" si="18"/>
        <v>0</v>
      </c>
      <c r="M200" s="55">
        <v>0</v>
      </c>
      <c r="N200" s="55">
        <f t="shared" si="19"/>
        <v>0</v>
      </c>
      <c r="O200" s="55">
        <v>0</v>
      </c>
      <c r="P200" s="55">
        <f t="shared" si="20"/>
        <v>0</v>
      </c>
      <c r="Q200" s="47">
        <f t="shared" si="21"/>
        <v>7573.32</v>
      </c>
      <c r="R200" s="2"/>
      <c r="S200" s="56">
        <v>1514.66</v>
      </c>
      <c r="T200" s="57">
        <v>1514.66</v>
      </c>
      <c r="U200" s="57">
        <v>2272</v>
      </c>
      <c r="V200" s="59">
        <v>2272</v>
      </c>
      <c r="W200" s="25"/>
    </row>
    <row r="201" spans="1:23" s="62" customFormat="1" x14ac:dyDescent="0.25">
      <c r="A201" s="62">
        <v>467</v>
      </c>
      <c r="B201" s="62" t="s">
        <v>218</v>
      </c>
      <c r="C201" s="62" t="b">
        <f t="shared" si="15"/>
        <v>1</v>
      </c>
      <c r="D201" s="51"/>
      <c r="E201" s="63">
        <v>467</v>
      </c>
      <c r="F201" s="61" t="s">
        <v>218</v>
      </c>
      <c r="G201" s="54">
        <v>6.4</v>
      </c>
      <c r="H201" s="55">
        <f t="shared" ref="H201:H252" si="22">ROUND(G201*H$5,2)</f>
        <v>24234.62</v>
      </c>
      <c r="I201" s="55">
        <v>6.4</v>
      </c>
      <c r="J201" s="55">
        <f t="shared" si="17"/>
        <v>12117.25</v>
      </c>
      <c r="K201" s="55">
        <v>0</v>
      </c>
      <c r="L201" s="55">
        <f t="shared" si="18"/>
        <v>0</v>
      </c>
      <c r="M201" s="55">
        <v>0</v>
      </c>
      <c r="N201" s="55">
        <f t="shared" si="19"/>
        <v>0</v>
      </c>
      <c r="O201" s="55">
        <v>0</v>
      </c>
      <c r="P201" s="55">
        <f t="shared" si="20"/>
        <v>0</v>
      </c>
      <c r="Q201" s="47">
        <f t="shared" ref="Q201:Q252" si="23">SUM(S201:V201)</f>
        <v>36351.919999999998</v>
      </c>
      <c r="R201" s="2"/>
      <c r="S201" s="56">
        <v>3407.9700000000003</v>
      </c>
      <c r="T201" s="57">
        <v>5679.95</v>
      </c>
      <c r="U201" s="57">
        <v>13632</v>
      </c>
      <c r="V201" s="59">
        <v>13632</v>
      </c>
      <c r="W201" s="25"/>
    </row>
    <row r="202" spans="1:23" s="62" customFormat="1" x14ac:dyDescent="0.25">
      <c r="A202" s="62">
        <v>471</v>
      </c>
      <c r="B202" s="62" t="s">
        <v>219</v>
      </c>
      <c r="C202" s="62" t="b">
        <f t="shared" ref="C202:C252" si="24">B202=F202</f>
        <v>1</v>
      </c>
      <c r="D202" s="51"/>
      <c r="E202" s="63">
        <v>471</v>
      </c>
      <c r="F202" s="61" t="s">
        <v>219</v>
      </c>
      <c r="G202" s="54">
        <v>1</v>
      </c>
      <c r="H202" s="55">
        <f t="shared" si="22"/>
        <v>3786.66</v>
      </c>
      <c r="I202" s="55">
        <v>1</v>
      </c>
      <c r="J202" s="55">
        <f t="shared" ref="J202:J252" si="25">ROUND(I202*J$5,2)</f>
        <v>1893.32</v>
      </c>
      <c r="K202" s="55">
        <v>0</v>
      </c>
      <c r="L202" s="55">
        <f t="shared" ref="L202:L252" si="26">ROUND(K202*$L$5,2)</f>
        <v>0</v>
      </c>
      <c r="M202" s="55">
        <v>0</v>
      </c>
      <c r="N202" s="55">
        <f t="shared" ref="N202:N252" si="27">ROUND(M202*$N$5,2)</f>
        <v>0</v>
      </c>
      <c r="O202" s="55">
        <v>0</v>
      </c>
      <c r="P202" s="55">
        <f t="shared" ref="P202:P252" si="28">ROUND(O202*$P$5,2)</f>
        <v>0</v>
      </c>
      <c r="Q202" s="47">
        <f t="shared" si="23"/>
        <v>5679.98</v>
      </c>
      <c r="R202" s="2"/>
      <c r="S202" s="56">
        <v>1135.99</v>
      </c>
      <c r="T202" s="57">
        <v>1135.99</v>
      </c>
      <c r="U202" s="57">
        <v>1704</v>
      </c>
      <c r="V202" s="59">
        <v>1704</v>
      </c>
      <c r="W202" s="25"/>
    </row>
    <row r="203" spans="1:23" s="62" customFormat="1" x14ac:dyDescent="0.25">
      <c r="A203" s="62">
        <v>473</v>
      </c>
      <c r="B203" s="62" t="s">
        <v>220</v>
      </c>
      <c r="C203" s="62" t="b">
        <f t="shared" si="24"/>
        <v>1</v>
      </c>
      <c r="D203" s="51"/>
      <c r="E203" s="63">
        <v>473</v>
      </c>
      <c r="F203" s="61" t="s">
        <v>220</v>
      </c>
      <c r="G203" s="54">
        <v>8.1</v>
      </c>
      <c r="H203" s="55">
        <f t="shared" si="22"/>
        <v>30671.95</v>
      </c>
      <c r="I203" s="55">
        <v>5</v>
      </c>
      <c r="J203" s="55">
        <f t="shared" si="25"/>
        <v>9466.6</v>
      </c>
      <c r="K203" s="55">
        <v>1.2</v>
      </c>
      <c r="L203" s="55">
        <f t="shared" si="26"/>
        <v>2444.5300000000002</v>
      </c>
      <c r="M203" s="55">
        <v>0</v>
      </c>
      <c r="N203" s="55">
        <f t="shared" si="27"/>
        <v>0</v>
      </c>
      <c r="O203" s="55">
        <v>0</v>
      </c>
      <c r="P203" s="55">
        <f t="shared" si="28"/>
        <v>0</v>
      </c>
      <c r="Q203" s="47">
        <f t="shared" si="23"/>
        <v>42583.07</v>
      </c>
      <c r="R203" s="2"/>
      <c r="S203" s="56">
        <v>8766.7799999999988</v>
      </c>
      <c r="T203" s="57">
        <v>7602.03</v>
      </c>
      <c r="U203" s="57">
        <v>11403.130000000001</v>
      </c>
      <c r="V203" s="59">
        <v>14811.130000000001</v>
      </c>
      <c r="W203" s="25"/>
    </row>
    <row r="204" spans="1:23" s="62" customFormat="1" x14ac:dyDescent="0.25">
      <c r="A204" s="62">
        <v>475</v>
      </c>
      <c r="B204" s="62" t="s">
        <v>221</v>
      </c>
      <c r="C204" s="62" t="b">
        <f t="shared" si="24"/>
        <v>1</v>
      </c>
      <c r="D204" s="51"/>
      <c r="E204" s="63">
        <v>475</v>
      </c>
      <c r="F204" s="61" t="s">
        <v>221</v>
      </c>
      <c r="G204" s="54">
        <v>0</v>
      </c>
      <c r="H204" s="55">
        <f t="shared" si="22"/>
        <v>0</v>
      </c>
      <c r="I204" s="55">
        <v>0</v>
      </c>
      <c r="J204" s="55">
        <f t="shared" si="25"/>
        <v>0</v>
      </c>
      <c r="K204" s="55">
        <v>0</v>
      </c>
      <c r="L204" s="55">
        <f t="shared" si="26"/>
        <v>0</v>
      </c>
      <c r="M204" s="55">
        <v>0</v>
      </c>
      <c r="N204" s="55">
        <f t="shared" si="27"/>
        <v>0</v>
      </c>
      <c r="O204" s="55">
        <v>0</v>
      </c>
      <c r="P204" s="55">
        <f t="shared" si="28"/>
        <v>0</v>
      </c>
      <c r="Q204" s="47">
        <f t="shared" si="23"/>
        <v>0</v>
      </c>
      <c r="R204" s="2"/>
      <c r="S204" s="56">
        <v>0</v>
      </c>
      <c r="T204" s="57">
        <v>0</v>
      </c>
      <c r="U204" s="57">
        <v>0</v>
      </c>
      <c r="V204" s="59">
        <v>0</v>
      </c>
      <c r="W204" s="25"/>
    </row>
    <row r="205" spans="1:23" s="62" customFormat="1" x14ac:dyDescent="0.25">
      <c r="A205" s="62">
        <v>477</v>
      </c>
      <c r="B205" s="62" t="s">
        <v>222</v>
      </c>
      <c r="C205" s="62" t="b">
        <f t="shared" si="24"/>
        <v>1</v>
      </c>
      <c r="D205" s="51"/>
      <c r="E205" s="63">
        <v>477</v>
      </c>
      <c r="F205" s="61" t="s">
        <v>222</v>
      </c>
      <c r="G205" s="54">
        <v>14.2</v>
      </c>
      <c r="H205" s="55">
        <f t="shared" si="22"/>
        <v>53770.57</v>
      </c>
      <c r="I205" s="55">
        <v>11.4</v>
      </c>
      <c r="J205" s="55">
        <f t="shared" si="25"/>
        <v>21583.85</v>
      </c>
      <c r="K205" s="55">
        <v>1</v>
      </c>
      <c r="L205" s="55">
        <f t="shared" si="26"/>
        <v>2037.11</v>
      </c>
      <c r="M205" s="55">
        <v>1.2</v>
      </c>
      <c r="N205" s="55">
        <f t="shared" si="27"/>
        <v>889.04</v>
      </c>
      <c r="O205" s="55">
        <v>0</v>
      </c>
      <c r="P205" s="55">
        <f t="shared" si="28"/>
        <v>0</v>
      </c>
      <c r="Q205" s="47">
        <f t="shared" si="23"/>
        <v>78280.62</v>
      </c>
      <c r="R205" s="2"/>
      <c r="S205" s="56">
        <v>10631.33</v>
      </c>
      <c r="T205" s="57">
        <v>12145.99</v>
      </c>
      <c r="U205" s="57">
        <v>27751.649999999998</v>
      </c>
      <c r="V205" s="59">
        <v>27751.649999999998</v>
      </c>
      <c r="W205" s="25"/>
    </row>
    <row r="206" spans="1:23" s="62" customFormat="1" x14ac:dyDescent="0.25">
      <c r="A206" s="62">
        <v>479</v>
      </c>
      <c r="B206" s="62" t="s">
        <v>223</v>
      </c>
      <c r="C206" s="62" t="b">
        <f t="shared" si="24"/>
        <v>1</v>
      </c>
      <c r="D206" s="51"/>
      <c r="E206" s="63">
        <v>479</v>
      </c>
      <c r="F206" s="61" t="s">
        <v>223</v>
      </c>
      <c r="G206" s="54">
        <v>10.4</v>
      </c>
      <c r="H206" s="55">
        <f t="shared" si="22"/>
        <v>39381.26</v>
      </c>
      <c r="I206" s="55">
        <v>4.5999999999999996</v>
      </c>
      <c r="J206" s="55">
        <f t="shared" si="25"/>
        <v>8709.27</v>
      </c>
      <c r="K206" s="55">
        <v>1.4</v>
      </c>
      <c r="L206" s="55">
        <f t="shared" si="26"/>
        <v>2851.95</v>
      </c>
      <c r="M206" s="55">
        <v>0</v>
      </c>
      <c r="N206" s="55">
        <f t="shared" si="27"/>
        <v>0</v>
      </c>
      <c r="O206" s="55">
        <v>0</v>
      </c>
      <c r="P206" s="55">
        <f t="shared" si="28"/>
        <v>0</v>
      </c>
      <c r="Q206" s="47">
        <f t="shared" si="23"/>
        <v>50942.490000000005</v>
      </c>
      <c r="R206" s="2"/>
      <c r="S206" s="56">
        <v>9145.4500000000007</v>
      </c>
      <c r="T206" s="57">
        <v>9902.7800000000007</v>
      </c>
      <c r="U206" s="57">
        <v>15947.130000000001</v>
      </c>
      <c r="V206" s="59">
        <v>15947.130000000001</v>
      </c>
      <c r="W206" s="25"/>
    </row>
    <row r="207" spans="1:23" s="62" customFormat="1" x14ac:dyDescent="0.25">
      <c r="A207" s="62">
        <v>483</v>
      </c>
      <c r="B207" s="62" t="s">
        <v>224</v>
      </c>
      <c r="C207" s="62" t="b">
        <f t="shared" si="24"/>
        <v>1</v>
      </c>
      <c r="D207" s="51"/>
      <c r="E207" s="63">
        <v>483</v>
      </c>
      <c r="F207" s="61" t="s">
        <v>224</v>
      </c>
      <c r="G207" s="54">
        <v>5</v>
      </c>
      <c r="H207" s="55">
        <f t="shared" si="22"/>
        <v>18933.3</v>
      </c>
      <c r="I207" s="55">
        <v>2</v>
      </c>
      <c r="J207" s="55">
        <f t="shared" si="25"/>
        <v>3786.64</v>
      </c>
      <c r="K207" s="55">
        <v>0</v>
      </c>
      <c r="L207" s="55">
        <f t="shared" si="26"/>
        <v>0</v>
      </c>
      <c r="M207" s="55">
        <v>0</v>
      </c>
      <c r="N207" s="55">
        <f t="shared" si="27"/>
        <v>0</v>
      </c>
      <c r="O207" s="55">
        <v>0</v>
      </c>
      <c r="P207" s="55">
        <f t="shared" si="28"/>
        <v>0</v>
      </c>
      <c r="Q207" s="47">
        <f t="shared" si="23"/>
        <v>22719.940000000002</v>
      </c>
      <c r="R207" s="2"/>
      <c r="S207" s="56">
        <v>4543.97</v>
      </c>
      <c r="T207" s="57">
        <v>4543.97</v>
      </c>
      <c r="U207" s="57">
        <v>6816</v>
      </c>
      <c r="V207" s="59">
        <v>6816</v>
      </c>
      <c r="W207" s="25"/>
    </row>
    <row r="208" spans="1:23" s="62" customFormat="1" x14ac:dyDescent="0.25">
      <c r="A208" s="62">
        <v>485</v>
      </c>
      <c r="B208" s="62" t="s">
        <v>225</v>
      </c>
      <c r="C208" s="62" t="b">
        <f t="shared" si="24"/>
        <v>1</v>
      </c>
      <c r="D208" s="51"/>
      <c r="E208" s="63">
        <v>485</v>
      </c>
      <c r="F208" s="61" t="s">
        <v>225</v>
      </c>
      <c r="G208" s="54">
        <v>7.8</v>
      </c>
      <c r="H208" s="55">
        <f t="shared" si="22"/>
        <v>29535.95</v>
      </c>
      <c r="I208" s="55">
        <v>6</v>
      </c>
      <c r="J208" s="55">
        <f t="shared" si="25"/>
        <v>11359.92</v>
      </c>
      <c r="K208" s="55">
        <v>1</v>
      </c>
      <c r="L208" s="55">
        <f t="shared" si="26"/>
        <v>2037.11</v>
      </c>
      <c r="M208" s="55">
        <v>0</v>
      </c>
      <c r="N208" s="55">
        <f t="shared" si="27"/>
        <v>0</v>
      </c>
      <c r="O208" s="55">
        <v>0</v>
      </c>
      <c r="P208" s="55">
        <f t="shared" si="28"/>
        <v>0</v>
      </c>
      <c r="Q208" s="47">
        <f t="shared" si="23"/>
        <v>42932.97</v>
      </c>
      <c r="R208" s="2"/>
      <c r="S208" s="56">
        <v>7980.69</v>
      </c>
      <c r="T208" s="57">
        <v>8738.02</v>
      </c>
      <c r="U208" s="57">
        <v>13107.130000000001</v>
      </c>
      <c r="V208" s="59">
        <v>13107.130000000001</v>
      </c>
      <c r="W208" s="25"/>
    </row>
    <row r="209" spans="1:23" s="62" customFormat="1" x14ac:dyDescent="0.25">
      <c r="A209" s="62">
        <v>487</v>
      </c>
      <c r="B209" s="62" t="s">
        <v>226</v>
      </c>
      <c r="C209" s="62" t="b">
        <f t="shared" si="24"/>
        <v>1</v>
      </c>
      <c r="D209" s="51"/>
      <c r="E209" s="63">
        <v>487</v>
      </c>
      <c r="F209" s="61" t="s">
        <v>226</v>
      </c>
      <c r="G209" s="54">
        <v>2</v>
      </c>
      <c r="H209" s="55">
        <f t="shared" si="22"/>
        <v>7573.32</v>
      </c>
      <c r="I209" s="55">
        <v>2</v>
      </c>
      <c r="J209" s="55">
        <f t="shared" si="25"/>
        <v>3786.64</v>
      </c>
      <c r="K209" s="55">
        <v>0</v>
      </c>
      <c r="L209" s="55">
        <f t="shared" si="26"/>
        <v>0</v>
      </c>
      <c r="M209" s="55">
        <v>0</v>
      </c>
      <c r="N209" s="55">
        <f t="shared" si="27"/>
        <v>0</v>
      </c>
      <c r="O209" s="55">
        <v>0</v>
      </c>
      <c r="P209" s="55">
        <f t="shared" si="28"/>
        <v>0</v>
      </c>
      <c r="Q209" s="47">
        <f t="shared" si="23"/>
        <v>11359.96</v>
      </c>
      <c r="R209" s="2"/>
      <c r="S209" s="56">
        <v>2271.98</v>
      </c>
      <c r="T209" s="57">
        <v>2271.98</v>
      </c>
      <c r="U209" s="57">
        <v>3408</v>
      </c>
      <c r="V209" s="59">
        <v>3408</v>
      </c>
      <c r="W209" s="25"/>
    </row>
    <row r="210" spans="1:23" s="62" customFormat="1" x14ac:dyDescent="0.25">
      <c r="A210" s="62">
        <v>489</v>
      </c>
      <c r="B210" s="62" t="s">
        <v>227</v>
      </c>
      <c r="C210" s="62" t="b">
        <f t="shared" si="24"/>
        <v>1</v>
      </c>
      <c r="D210" s="51"/>
      <c r="E210" s="63">
        <v>489</v>
      </c>
      <c r="F210" s="61" t="s">
        <v>227</v>
      </c>
      <c r="G210" s="54">
        <v>1</v>
      </c>
      <c r="H210" s="55">
        <f t="shared" si="22"/>
        <v>3786.66</v>
      </c>
      <c r="I210" s="55">
        <v>0</v>
      </c>
      <c r="J210" s="55">
        <f t="shared" si="25"/>
        <v>0</v>
      </c>
      <c r="K210" s="55">
        <v>0</v>
      </c>
      <c r="L210" s="55">
        <f t="shared" si="26"/>
        <v>0</v>
      </c>
      <c r="M210" s="55">
        <v>0</v>
      </c>
      <c r="N210" s="55">
        <f t="shared" si="27"/>
        <v>0</v>
      </c>
      <c r="O210" s="55">
        <v>0</v>
      </c>
      <c r="P210" s="55">
        <f t="shared" si="28"/>
        <v>0</v>
      </c>
      <c r="Q210" s="47">
        <f t="shared" si="23"/>
        <v>3786.66</v>
      </c>
      <c r="R210" s="2"/>
      <c r="S210" s="56">
        <v>757.33</v>
      </c>
      <c r="T210" s="57">
        <v>757.33</v>
      </c>
      <c r="U210" s="57">
        <v>1136</v>
      </c>
      <c r="V210" s="59">
        <v>1136</v>
      </c>
      <c r="W210" s="25"/>
    </row>
    <row r="211" spans="1:23" s="62" customFormat="1" x14ac:dyDescent="0.25">
      <c r="A211" s="62">
        <v>491</v>
      </c>
      <c r="B211" s="62" t="s">
        <v>228</v>
      </c>
      <c r="C211" s="62" t="b">
        <f t="shared" si="24"/>
        <v>1</v>
      </c>
      <c r="D211" s="51"/>
      <c r="E211" s="63">
        <v>491</v>
      </c>
      <c r="F211" s="61" t="s">
        <v>228</v>
      </c>
      <c r="G211" s="54">
        <v>27.3</v>
      </c>
      <c r="H211" s="55">
        <f t="shared" si="22"/>
        <v>103375.82</v>
      </c>
      <c r="I211" s="55">
        <v>15.3</v>
      </c>
      <c r="J211" s="55">
        <f t="shared" si="25"/>
        <v>28967.8</v>
      </c>
      <c r="K211" s="55">
        <v>1.9</v>
      </c>
      <c r="L211" s="55">
        <f t="shared" si="26"/>
        <v>3870.51</v>
      </c>
      <c r="M211" s="55">
        <v>0.2</v>
      </c>
      <c r="N211" s="55">
        <f t="shared" si="27"/>
        <v>148.16999999999999</v>
      </c>
      <c r="O211" s="55">
        <v>0</v>
      </c>
      <c r="P211" s="55">
        <f t="shared" si="28"/>
        <v>0</v>
      </c>
      <c r="Q211" s="47">
        <f t="shared" si="23"/>
        <v>136362.23000000004</v>
      </c>
      <c r="R211" s="2"/>
      <c r="S211" s="56">
        <v>31136.700000000023</v>
      </c>
      <c r="T211" s="57">
        <v>27848.140000000018</v>
      </c>
      <c r="U211" s="57">
        <v>37531.130000000005</v>
      </c>
      <c r="V211" s="59">
        <v>39846.26</v>
      </c>
      <c r="W211" s="25"/>
    </row>
    <row r="212" spans="1:23" s="62" customFormat="1" x14ac:dyDescent="0.25">
      <c r="A212" s="62">
        <v>495</v>
      </c>
      <c r="B212" s="62" t="s">
        <v>229</v>
      </c>
      <c r="C212" s="62" t="b">
        <f t="shared" si="24"/>
        <v>1</v>
      </c>
      <c r="D212" s="51"/>
      <c r="E212" s="63">
        <v>495</v>
      </c>
      <c r="F212" s="61" t="s">
        <v>229</v>
      </c>
      <c r="G212" s="54">
        <v>0</v>
      </c>
      <c r="H212" s="55">
        <f t="shared" si="22"/>
        <v>0</v>
      </c>
      <c r="I212" s="55">
        <v>0</v>
      </c>
      <c r="J212" s="55">
        <f t="shared" si="25"/>
        <v>0</v>
      </c>
      <c r="K212" s="55">
        <v>0</v>
      </c>
      <c r="L212" s="55">
        <f t="shared" si="26"/>
        <v>0</v>
      </c>
      <c r="M212" s="55">
        <v>0</v>
      </c>
      <c r="N212" s="55">
        <f t="shared" si="27"/>
        <v>0</v>
      </c>
      <c r="O212" s="55">
        <v>0</v>
      </c>
      <c r="P212" s="55">
        <f t="shared" si="28"/>
        <v>0</v>
      </c>
      <c r="Q212" s="47">
        <f t="shared" si="23"/>
        <v>0</v>
      </c>
      <c r="R212" s="2"/>
      <c r="S212" s="56">
        <v>0</v>
      </c>
      <c r="T212" s="57">
        <v>0</v>
      </c>
      <c r="U212" s="57">
        <v>0</v>
      </c>
      <c r="V212" s="59">
        <v>0</v>
      </c>
      <c r="W212" s="25"/>
    </row>
    <row r="213" spans="1:23" s="62" customFormat="1" x14ac:dyDescent="0.25">
      <c r="A213" s="62">
        <v>497</v>
      </c>
      <c r="B213" s="62" t="s">
        <v>230</v>
      </c>
      <c r="C213" s="62" t="b">
        <f t="shared" si="24"/>
        <v>1</v>
      </c>
      <c r="D213" s="51"/>
      <c r="E213" s="63">
        <v>497</v>
      </c>
      <c r="F213" s="61" t="s">
        <v>230</v>
      </c>
      <c r="G213" s="54">
        <v>0</v>
      </c>
      <c r="H213" s="55">
        <f t="shared" si="22"/>
        <v>0</v>
      </c>
      <c r="I213" s="55">
        <v>0</v>
      </c>
      <c r="J213" s="55">
        <f t="shared" si="25"/>
        <v>0</v>
      </c>
      <c r="K213" s="55">
        <v>0</v>
      </c>
      <c r="L213" s="55">
        <f t="shared" si="26"/>
        <v>0</v>
      </c>
      <c r="M213" s="55">
        <v>0</v>
      </c>
      <c r="N213" s="55">
        <f t="shared" si="27"/>
        <v>0</v>
      </c>
      <c r="O213" s="55">
        <v>0</v>
      </c>
      <c r="P213" s="55">
        <f t="shared" si="28"/>
        <v>0</v>
      </c>
      <c r="Q213" s="47">
        <f t="shared" si="23"/>
        <v>0</v>
      </c>
      <c r="R213" s="2"/>
      <c r="S213" s="56">
        <v>0</v>
      </c>
      <c r="T213" s="57">
        <v>0</v>
      </c>
      <c r="U213" s="57">
        <v>0</v>
      </c>
      <c r="V213" s="59">
        <v>0</v>
      </c>
      <c r="W213" s="25"/>
    </row>
    <row r="214" spans="1:23" s="62" customFormat="1" x14ac:dyDescent="0.25">
      <c r="A214" s="62">
        <v>499</v>
      </c>
      <c r="B214" s="62" t="s">
        <v>231</v>
      </c>
      <c r="C214" s="62" t="b">
        <f t="shared" si="24"/>
        <v>1</v>
      </c>
      <c r="D214" s="51"/>
      <c r="E214" s="63">
        <v>499</v>
      </c>
      <c r="F214" s="61" t="s">
        <v>231</v>
      </c>
      <c r="G214" s="54">
        <v>4.8</v>
      </c>
      <c r="H214" s="55">
        <f t="shared" si="22"/>
        <v>18175.97</v>
      </c>
      <c r="I214" s="55">
        <v>4.8</v>
      </c>
      <c r="J214" s="55">
        <f t="shared" si="25"/>
        <v>9087.94</v>
      </c>
      <c r="K214" s="55">
        <v>0</v>
      </c>
      <c r="L214" s="55">
        <f t="shared" si="26"/>
        <v>0</v>
      </c>
      <c r="M214" s="55">
        <v>0</v>
      </c>
      <c r="N214" s="55">
        <f t="shared" si="27"/>
        <v>0</v>
      </c>
      <c r="O214" s="55">
        <v>0</v>
      </c>
      <c r="P214" s="55">
        <f t="shared" si="28"/>
        <v>0</v>
      </c>
      <c r="Q214" s="47">
        <f t="shared" si="23"/>
        <v>27263.94</v>
      </c>
      <c r="R214" s="2"/>
      <c r="S214" s="56">
        <v>0</v>
      </c>
      <c r="T214" s="57">
        <v>6815.94</v>
      </c>
      <c r="U214" s="57">
        <v>10224</v>
      </c>
      <c r="V214" s="59">
        <v>10224</v>
      </c>
      <c r="W214" s="25"/>
    </row>
    <row r="215" spans="1:23" s="62" customFormat="1" x14ac:dyDescent="0.25">
      <c r="A215" s="62">
        <v>501</v>
      </c>
      <c r="B215" s="62" t="s">
        <v>232</v>
      </c>
      <c r="C215" s="62" t="b">
        <f t="shared" si="24"/>
        <v>1</v>
      </c>
      <c r="D215" s="51"/>
      <c r="E215" s="63">
        <v>501</v>
      </c>
      <c r="F215" s="61" t="s">
        <v>232</v>
      </c>
      <c r="G215" s="54">
        <v>4.2</v>
      </c>
      <c r="H215" s="55">
        <f t="shared" si="22"/>
        <v>15903.97</v>
      </c>
      <c r="I215" s="55">
        <v>4.2</v>
      </c>
      <c r="J215" s="55">
        <f t="shared" si="25"/>
        <v>7951.94</v>
      </c>
      <c r="K215" s="55">
        <v>0</v>
      </c>
      <c r="L215" s="55">
        <f t="shared" si="26"/>
        <v>0</v>
      </c>
      <c r="M215" s="55">
        <v>0</v>
      </c>
      <c r="N215" s="55">
        <f t="shared" si="27"/>
        <v>0</v>
      </c>
      <c r="O215" s="55">
        <v>0</v>
      </c>
      <c r="P215" s="55">
        <f t="shared" si="28"/>
        <v>0</v>
      </c>
      <c r="Q215" s="47">
        <f t="shared" si="23"/>
        <v>23855.940000000002</v>
      </c>
      <c r="R215" s="2"/>
      <c r="S215" s="56">
        <v>3407.9700000000003</v>
      </c>
      <c r="T215" s="57">
        <v>3407.9700000000003</v>
      </c>
      <c r="U215" s="57">
        <v>5112</v>
      </c>
      <c r="V215" s="59">
        <v>11928</v>
      </c>
      <c r="W215" s="25"/>
    </row>
    <row r="216" spans="1:23" s="62" customFormat="1" ht="12.15" customHeight="1" x14ac:dyDescent="0.25">
      <c r="A216" s="62">
        <v>503</v>
      </c>
      <c r="B216" s="62" t="s">
        <v>233</v>
      </c>
      <c r="C216" s="62" t="b">
        <f t="shared" si="24"/>
        <v>1</v>
      </c>
      <c r="D216" s="51"/>
      <c r="E216" s="63">
        <v>503</v>
      </c>
      <c r="F216" s="61" t="s">
        <v>233</v>
      </c>
      <c r="G216" s="54">
        <v>13</v>
      </c>
      <c r="H216" s="55">
        <f t="shared" si="22"/>
        <v>49226.58</v>
      </c>
      <c r="I216" s="55">
        <v>2.4</v>
      </c>
      <c r="J216" s="55">
        <f t="shared" si="25"/>
        <v>4543.97</v>
      </c>
      <c r="K216" s="55">
        <v>1</v>
      </c>
      <c r="L216" s="55">
        <f t="shared" si="26"/>
        <v>2037.11</v>
      </c>
      <c r="M216" s="55">
        <v>0</v>
      </c>
      <c r="N216" s="55">
        <f t="shared" si="27"/>
        <v>0</v>
      </c>
      <c r="O216" s="55">
        <v>0</v>
      </c>
      <c r="P216" s="55">
        <f t="shared" si="28"/>
        <v>0</v>
      </c>
      <c r="Q216" s="47">
        <f t="shared" si="23"/>
        <v>55807.64</v>
      </c>
      <c r="R216" s="2"/>
      <c r="S216" s="56">
        <v>11388.689999999999</v>
      </c>
      <c r="T216" s="57">
        <v>11388.689999999999</v>
      </c>
      <c r="U216" s="57">
        <v>16515.13</v>
      </c>
      <c r="V216" s="59">
        <v>16515.13</v>
      </c>
      <c r="W216" s="25"/>
    </row>
    <row r="217" spans="1:23" s="62" customFormat="1" x14ac:dyDescent="0.25">
      <c r="A217" s="62">
        <v>507</v>
      </c>
      <c r="B217" s="62" t="s">
        <v>234</v>
      </c>
      <c r="C217" s="62" t="b">
        <f t="shared" si="24"/>
        <v>1</v>
      </c>
      <c r="D217" s="51"/>
      <c r="E217" s="63">
        <v>507</v>
      </c>
      <c r="F217" s="61" t="s">
        <v>234</v>
      </c>
      <c r="G217" s="54">
        <v>17.7</v>
      </c>
      <c r="H217" s="55">
        <f t="shared" si="22"/>
        <v>67023.88</v>
      </c>
      <c r="I217" s="55">
        <v>10.7</v>
      </c>
      <c r="J217" s="55">
        <f t="shared" si="25"/>
        <v>20258.52</v>
      </c>
      <c r="K217" s="55">
        <v>0</v>
      </c>
      <c r="L217" s="55">
        <f t="shared" si="26"/>
        <v>0</v>
      </c>
      <c r="M217" s="55">
        <v>0</v>
      </c>
      <c r="N217" s="55">
        <f t="shared" si="27"/>
        <v>0</v>
      </c>
      <c r="O217" s="55">
        <v>0</v>
      </c>
      <c r="P217" s="55">
        <f t="shared" si="28"/>
        <v>0</v>
      </c>
      <c r="Q217" s="47">
        <f t="shared" si="23"/>
        <v>87282.459999999992</v>
      </c>
      <c r="R217" s="2"/>
      <c r="S217" s="56">
        <v>13253.24</v>
      </c>
      <c r="T217" s="57">
        <v>15525.22</v>
      </c>
      <c r="U217" s="57">
        <v>24992</v>
      </c>
      <c r="V217" s="59">
        <v>33512</v>
      </c>
      <c r="W217" s="25"/>
    </row>
    <row r="218" spans="1:23" s="62" customFormat="1" x14ac:dyDescent="0.25">
      <c r="A218" s="62">
        <v>509</v>
      </c>
      <c r="B218" s="62" t="s">
        <v>235</v>
      </c>
      <c r="C218" s="62" t="b">
        <f t="shared" si="24"/>
        <v>1</v>
      </c>
      <c r="D218" s="51"/>
      <c r="E218" s="63">
        <v>509</v>
      </c>
      <c r="F218" s="61" t="s">
        <v>235</v>
      </c>
      <c r="G218" s="54">
        <v>0</v>
      </c>
      <c r="H218" s="55">
        <f t="shared" si="22"/>
        <v>0</v>
      </c>
      <c r="I218" s="55">
        <v>0</v>
      </c>
      <c r="J218" s="55">
        <f t="shared" si="25"/>
        <v>0</v>
      </c>
      <c r="K218" s="55">
        <v>0</v>
      </c>
      <c r="L218" s="55">
        <f t="shared" si="26"/>
        <v>0</v>
      </c>
      <c r="M218" s="55">
        <v>0</v>
      </c>
      <c r="N218" s="55">
        <f t="shared" si="27"/>
        <v>0</v>
      </c>
      <c r="O218" s="55">
        <v>0</v>
      </c>
      <c r="P218" s="55">
        <f t="shared" si="28"/>
        <v>0</v>
      </c>
      <c r="Q218" s="47">
        <f t="shared" si="23"/>
        <v>0</v>
      </c>
      <c r="R218" s="2"/>
      <c r="S218" s="56">
        <v>0</v>
      </c>
      <c r="T218" s="57">
        <v>0</v>
      </c>
      <c r="U218" s="57">
        <v>0</v>
      </c>
      <c r="V218" s="59">
        <v>0</v>
      </c>
      <c r="W218" s="25"/>
    </row>
    <row r="219" spans="1:23" s="62" customFormat="1" x14ac:dyDescent="0.25">
      <c r="A219" s="62">
        <v>511</v>
      </c>
      <c r="B219" s="62" t="s">
        <v>236</v>
      </c>
      <c r="C219" s="62" t="b">
        <f t="shared" si="24"/>
        <v>1</v>
      </c>
      <c r="D219" s="51"/>
      <c r="E219" s="63">
        <v>511</v>
      </c>
      <c r="F219" s="61" t="s">
        <v>236</v>
      </c>
      <c r="G219" s="54">
        <v>1</v>
      </c>
      <c r="H219" s="55">
        <f t="shared" si="22"/>
        <v>3786.66</v>
      </c>
      <c r="I219" s="55">
        <v>0</v>
      </c>
      <c r="J219" s="55">
        <f t="shared" si="25"/>
        <v>0</v>
      </c>
      <c r="K219" s="55">
        <v>0.8</v>
      </c>
      <c r="L219" s="55">
        <f t="shared" si="26"/>
        <v>1629.69</v>
      </c>
      <c r="M219" s="55">
        <v>0</v>
      </c>
      <c r="N219" s="55">
        <f t="shared" si="27"/>
        <v>0</v>
      </c>
      <c r="O219" s="55">
        <v>0</v>
      </c>
      <c r="P219" s="55">
        <f t="shared" si="28"/>
        <v>0</v>
      </c>
      <c r="Q219" s="47">
        <f t="shared" si="23"/>
        <v>5416.34</v>
      </c>
      <c r="R219" s="2"/>
      <c r="S219" s="56">
        <v>757.33</v>
      </c>
      <c r="T219" s="57">
        <v>1164.75</v>
      </c>
      <c r="U219" s="57">
        <v>1747.13</v>
      </c>
      <c r="V219" s="59">
        <v>1747.13</v>
      </c>
      <c r="W219" s="25"/>
    </row>
    <row r="220" spans="1:23" s="62" customFormat="1" x14ac:dyDescent="0.25">
      <c r="A220" s="62">
        <v>512</v>
      </c>
      <c r="B220" s="65" t="s">
        <v>237</v>
      </c>
      <c r="C220" s="66" t="b">
        <f t="shared" si="24"/>
        <v>1</v>
      </c>
      <c r="D220" s="51"/>
      <c r="E220" s="63">
        <v>512</v>
      </c>
      <c r="F220" s="61" t="s">
        <v>237</v>
      </c>
      <c r="G220" s="54">
        <v>4</v>
      </c>
      <c r="H220" s="55">
        <f t="shared" si="22"/>
        <v>15146.64</v>
      </c>
      <c r="I220" s="55">
        <v>2</v>
      </c>
      <c r="J220" s="55">
        <f t="shared" si="25"/>
        <v>3786.64</v>
      </c>
      <c r="K220" s="55">
        <v>0.4</v>
      </c>
      <c r="L220" s="55">
        <f t="shared" si="26"/>
        <v>814.84</v>
      </c>
      <c r="M220" s="55">
        <v>0</v>
      </c>
      <c r="N220" s="55">
        <f t="shared" si="27"/>
        <v>0</v>
      </c>
      <c r="O220" s="55">
        <v>0</v>
      </c>
      <c r="P220" s="55">
        <f t="shared" si="28"/>
        <v>0</v>
      </c>
      <c r="Q220" s="47">
        <f t="shared" si="23"/>
        <v>19748.120000000003</v>
      </c>
      <c r="R220" s="2"/>
      <c r="S220" s="56">
        <v>4194.0600000000004</v>
      </c>
      <c r="T220" s="57">
        <v>4194.0600000000004</v>
      </c>
      <c r="U220" s="57">
        <v>5680</v>
      </c>
      <c r="V220" s="59">
        <v>5680</v>
      </c>
      <c r="W220" s="25"/>
    </row>
    <row r="221" spans="1:23" s="62" customFormat="1" x14ac:dyDescent="0.25">
      <c r="A221" s="62">
        <v>513</v>
      </c>
      <c r="B221" s="62" t="s">
        <v>238</v>
      </c>
      <c r="C221" s="62" t="b">
        <f t="shared" si="24"/>
        <v>1</v>
      </c>
      <c r="D221" s="51"/>
      <c r="E221" s="63">
        <v>513</v>
      </c>
      <c r="F221" s="61" t="s">
        <v>238</v>
      </c>
      <c r="G221" s="54">
        <v>0</v>
      </c>
      <c r="H221" s="55">
        <f t="shared" si="22"/>
        <v>0</v>
      </c>
      <c r="I221" s="55">
        <v>0</v>
      </c>
      <c r="J221" s="55">
        <f t="shared" si="25"/>
        <v>0</v>
      </c>
      <c r="K221" s="55">
        <v>0</v>
      </c>
      <c r="L221" s="55">
        <f t="shared" si="26"/>
        <v>0</v>
      </c>
      <c r="M221" s="55">
        <v>0</v>
      </c>
      <c r="N221" s="55">
        <f t="shared" si="27"/>
        <v>0</v>
      </c>
      <c r="O221" s="55">
        <v>0</v>
      </c>
      <c r="P221" s="55">
        <f t="shared" si="28"/>
        <v>0</v>
      </c>
      <c r="Q221" s="47">
        <f t="shared" si="23"/>
        <v>0</v>
      </c>
      <c r="R221" s="2"/>
      <c r="S221" s="56">
        <v>0</v>
      </c>
      <c r="T221" s="57">
        <v>0</v>
      </c>
      <c r="U221" s="57">
        <v>0</v>
      </c>
      <c r="V221" s="59">
        <v>0</v>
      </c>
      <c r="W221" s="25"/>
    </row>
    <row r="222" spans="1:23" s="62" customFormat="1" x14ac:dyDescent="0.25">
      <c r="A222" s="62">
        <v>514</v>
      </c>
      <c r="B222" s="62" t="s">
        <v>239</v>
      </c>
      <c r="C222" s="62" t="b">
        <f t="shared" si="24"/>
        <v>1</v>
      </c>
      <c r="D222" s="51"/>
      <c r="E222" s="63">
        <v>514</v>
      </c>
      <c r="F222" s="61" t="s">
        <v>239</v>
      </c>
      <c r="G222" s="54">
        <v>0</v>
      </c>
      <c r="H222" s="55">
        <f t="shared" si="22"/>
        <v>0</v>
      </c>
      <c r="I222" s="55">
        <v>0</v>
      </c>
      <c r="J222" s="55">
        <f t="shared" si="25"/>
        <v>0</v>
      </c>
      <c r="K222" s="55">
        <v>0</v>
      </c>
      <c r="L222" s="55">
        <f t="shared" si="26"/>
        <v>0</v>
      </c>
      <c r="M222" s="55">
        <v>0</v>
      </c>
      <c r="N222" s="55">
        <f t="shared" si="27"/>
        <v>0</v>
      </c>
      <c r="O222" s="55">
        <v>0</v>
      </c>
      <c r="P222" s="55">
        <f t="shared" si="28"/>
        <v>0</v>
      </c>
      <c r="Q222" s="47">
        <f t="shared" si="23"/>
        <v>0</v>
      </c>
      <c r="R222" s="2"/>
      <c r="S222" s="56">
        <v>0</v>
      </c>
      <c r="T222" s="57">
        <v>0</v>
      </c>
      <c r="U222" s="57">
        <v>0</v>
      </c>
      <c r="V222" s="59">
        <v>0</v>
      </c>
      <c r="W222" s="25"/>
    </row>
    <row r="223" spans="1:23" s="62" customFormat="1" x14ac:dyDescent="0.25">
      <c r="A223" s="62">
        <v>515</v>
      </c>
      <c r="B223" s="62" t="s">
        <v>240</v>
      </c>
      <c r="C223" s="62" t="b">
        <f t="shared" si="24"/>
        <v>1</v>
      </c>
      <c r="D223" s="51"/>
      <c r="E223" s="63">
        <v>515</v>
      </c>
      <c r="F223" s="61" t="s">
        <v>240</v>
      </c>
      <c r="G223" s="54">
        <v>13.2</v>
      </c>
      <c r="H223" s="55">
        <f t="shared" si="22"/>
        <v>49983.91</v>
      </c>
      <c r="I223" s="55">
        <v>2.2000000000000002</v>
      </c>
      <c r="J223" s="55">
        <f t="shared" si="25"/>
        <v>4165.3</v>
      </c>
      <c r="K223" s="55">
        <v>2.2000000000000002</v>
      </c>
      <c r="L223" s="55">
        <f t="shared" si="26"/>
        <v>4481.6400000000003</v>
      </c>
      <c r="M223" s="55">
        <v>0</v>
      </c>
      <c r="N223" s="55">
        <f t="shared" si="27"/>
        <v>0</v>
      </c>
      <c r="O223" s="55">
        <v>0</v>
      </c>
      <c r="P223" s="55">
        <f t="shared" si="28"/>
        <v>0</v>
      </c>
      <c r="Q223" s="47">
        <f t="shared" si="23"/>
        <v>58630.83</v>
      </c>
      <c r="R223" s="2"/>
      <c r="S223" s="56">
        <v>12582.2</v>
      </c>
      <c r="T223" s="57">
        <v>11796.109999999999</v>
      </c>
      <c r="U223" s="57">
        <v>17126.260000000002</v>
      </c>
      <c r="V223" s="59">
        <v>17126.260000000002</v>
      </c>
      <c r="W223" s="25"/>
    </row>
    <row r="224" spans="1:23" s="62" customFormat="1" x14ac:dyDescent="0.25">
      <c r="A224" s="62">
        <v>519</v>
      </c>
      <c r="B224" s="62" t="s">
        <v>241</v>
      </c>
      <c r="C224" s="62" t="b">
        <f t="shared" si="24"/>
        <v>1</v>
      </c>
      <c r="D224" s="51"/>
      <c r="E224" s="63">
        <v>519</v>
      </c>
      <c r="F224" s="61" t="s">
        <v>241</v>
      </c>
      <c r="G224" s="54">
        <v>4.5999999999999996</v>
      </c>
      <c r="H224" s="55">
        <f t="shared" si="22"/>
        <v>17418.64</v>
      </c>
      <c r="I224" s="55">
        <v>3</v>
      </c>
      <c r="J224" s="55">
        <f t="shared" si="25"/>
        <v>5679.96</v>
      </c>
      <c r="K224" s="55">
        <v>1</v>
      </c>
      <c r="L224" s="55">
        <f t="shared" si="26"/>
        <v>2037.11</v>
      </c>
      <c r="M224" s="55">
        <v>0</v>
      </c>
      <c r="N224" s="55">
        <f t="shared" si="27"/>
        <v>0</v>
      </c>
      <c r="O224" s="55">
        <v>0</v>
      </c>
      <c r="P224" s="55">
        <f t="shared" si="28"/>
        <v>0</v>
      </c>
      <c r="Q224" s="47">
        <f t="shared" si="23"/>
        <v>25135.7</v>
      </c>
      <c r="R224" s="2"/>
      <c r="S224" s="56">
        <v>3815.3900000000003</v>
      </c>
      <c r="T224" s="57">
        <v>5330.05</v>
      </c>
      <c r="U224" s="57">
        <v>7995.13</v>
      </c>
      <c r="V224" s="59">
        <v>7995.13</v>
      </c>
      <c r="W224" s="25"/>
    </row>
    <row r="225" spans="1:23" s="62" customFormat="1" x14ac:dyDescent="0.25">
      <c r="A225" s="62">
        <v>521</v>
      </c>
      <c r="B225" s="62" t="s">
        <v>242</v>
      </c>
      <c r="C225" s="62" t="b">
        <f t="shared" si="24"/>
        <v>1</v>
      </c>
      <c r="D225" s="51"/>
      <c r="E225" s="63">
        <v>521</v>
      </c>
      <c r="F225" s="61" t="s">
        <v>242</v>
      </c>
      <c r="G225" s="54">
        <v>3</v>
      </c>
      <c r="H225" s="55">
        <f t="shared" si="22"/>
        <v>11359.98</v>
      </c>
      <c r="I225" s="55">
        <v>0.2</v>
      </c>
      <c r="J225" s="55">
        <f t="shared" si="25"/>
        <v>378.66</v>
      </c>
      <c r="K225" s="55">
        <v>0</v>
      </c>
      <c r="L225" s="55">
        <f t="shared" si="26"/>
        <v>0</v>
      </c>
      <c r="M225" s="55">
        <v>0</v>
      </c>
      <c r="N225" s="55">
        <f t="shared" si="27"/>
        <v>0</v>
      </c>
      <c r="O225" s="55">
        <v>0</v>
      </c>
      <c r="P225" s="55">
        <f t="shared" si="28"/>
        <v>0</v>
      </c>
      <c r="Q225" s="47">
        <f t="shared" si="23"/>
        <v>11738.64</v>
      </c>
      <c r="R225" s="2"/>
      <c r="S225" s="56">
        <v>3407.98</v>
      </c>
      <c r="T225" s="57">
        <v>1514.66</v>
      </c>
      <c r="U225" s="57">
        <v>3408</v>
      </c>
      <c r="V225" s="59">
        <v>3408</v>
      </c>
      <c r="W225" s="25"/>
    </row>
    <row r="226" spans="1:23" s="62" customFormat="1" x14ac:dyDescent="0.25">
      <c r="A226" s="62">
        <v>523</v>
      </c>
      <c r="B226" s="62" t="s">
        <v>243</v>
      </c>
      <c r="C226" s="62" t="b">
        <f t="shared" si="24"/>
        <v>1</v>
      </c>
      <c r="D226" s="51"/>
      <c r="E226" s="63">
        <v>523</v>
      </c>
      <c r="F226" s="61" t="s">
        <v>243</v>
      </c>
      <c r="G226" s="54">
        <v>27.8</v>
      </c>
      <c r="H226" s="55">
        <f t="shared" si="22"/>
        <v>105269.15</v>
      </c>
      <c r="I226" s="55">
        <v>11</v>
      </c>
      <c r="J226" s="55">
        <f t="shared" si="25"/>
        <v>20826.52</v>
      </c>
      <c r="K226" s="55">
        <v>1</v>
      </c>
      <c r="L226" s="55">
        <f t="shared" si="26"/>
        <v>2037.11</v>
      </c>
      <c r="M226" s="55">
        <v>0</v>
      </c>
      <c r="N226" s="55">
        <f t="shared" si="27"/>
        <v>0</v>
      </c>
      <c r="O226" s="55">
        <v>0</v>
      </c>
      <c r="P226" s="55">
        <f t="shared" si="28"/>
        <v>0</v>
      </c>
      <c r="Q226" s="47">
        <f t="shared" si="23"/>
        <v>128132.76000000004</v>
      </c>
      <c r="R226" s="2"/>
      <c r="S226" s="56">
        <v>28049.910000000022</v>
      </c>
      <c r="T226" s="57">
        <v>25020.590000000015</v>
      </c>
      <c r="U226" s="57">
        <v>37531.130000000005</v>
      </c>
      <c r="V226" s="59">
        <v>37531.130000000005</v>
      </c>
      <c r="W226" s="25"/>
    </row>
    <row r="227" spans="1:23" s="62" customFormat="1" x14ac:dyDescent="0.25">
      <c r="A227" s="62">
        <v>525</v>
      </c>
      <c r="B227" s="62" t="s">
        <v>244</v>
      </c>
      <c r="C227" s="62" t="b">
        <f t="shared" si="24"/>
        <v>1</v>
      </c>
      <c r="D227" s="51"/>
      <c r="E227" s="63">
        <v>525</v>
      </c>
      <c r="F227" s="61" t="s">
        <v>244</v>
      </c>
      <c r="G227" s="54">
        <v>8.5</v>
      </c>
      <c r="H227" s="55">
        <f t="shared" si="22"/>
        <v>32186.61</v>
      </c>
      <c r="I227" s="55">
        <v>4.9000000000000004</v>
      </c>
      <c r="J227" s="55">
        <f t="shared" si="25"/>
        <v>9277.27</v>
      </c>
      <c r="K227" s="55">
        <v>0.3</v>
      </c>
      <c r="L227" s="55">
        <f t="shared" si="26"/>
        <v>611.13</v>
      </c>
      <c r="M227" s="55">
        <v>0</v>
      </c>
      <c r="N227" s="55">
        <f t="shared" si="27"/>
        <v>0</v>
      </c>
      <c r="O227" s="55">
        <v>0</v>
      </c>
      <c r="P227" s="55">
        <f t="shared" si="28"/>
        <v>0</v>
      </c>
      <c r="Q227" s="47">
        <f t="shared" si="23"/>
        <v>42075.03</v>
      </c>
      <c r="R227" s="2"/>
      <c r="S227" s="56">
        <v>6815.95</v>
      </c>
      <c r="T227" s="57">
        <v>6815.95</v>
      </c>
      <c r="U227" s="57">
        <v>13064</v>
      </c>
      <c r="V227" s="59">
        <v>15379.130000000001</v>
      </c>
      <c r="W227" s="25"/>
    </row>
    <row r="228" spans="1:23" s="62" customFormat="1" x14ac:dyDescent="0.25">
      <c r="A228" s="62">
        <v>527</v>
      </c>
      <c r="B228" s="62" t="s">
        <v>245</v>
      </c>
      <c r="C228" s="62" t="b">
        <f t="shared" si="24"/>
        <v>1</v>
      </c>
      <c r="D228" s="51"/>
      <c r="E228" s="63">
        <v>527</v>
      </c>
      <c r="F228" s="61" t="s">
        <v>245</v>
      </c>
      <c r="G228" s="54">
        <v>0.6</v>
      </c>
      <c r="H228" s="55">
        <f t="shared" si="22"/>
        <v>2272</v>
      </c>
      <c r="I228" s="55">
        <v>0.6</v>
      </c>
      <c r="J228" s="55">
        <f t="shared" si="25"/>
        <v>1135.99</v>
      </c>
      <c r="K228" s="55">
        <v>0</v>
      </c>
      <c r="L228" s="55">
        <f t="shared" si="26"/>
        <v>0</v>
      </c>
      <c r="M228" s="55">
        <v>0</v>
      </c>
      <c r="N228" s="55">
        <f t="shared" si="27"/>
        <v>0</v>
      </c>
      <c r="O228" s="55">
        <v>0</v>
      </c>
      <c r="P228" s="55">
        <f t="shared" si="28"/>
        <v>0</v>
      </c>
      <c r="Q228" s="47">
        <f t="shared" si="23"/>
        <v>3408</v>
      </c>
      <c r="R228" s="2"/>
      <c r="S228" s="56">
        <v>0</v>
      </c>
      <c r="T228" s="57">
        <v>0</v>
      </c>
      <c r="U228" s="57">
        <v>1704</v>
      </c>
      <c r="V228" s="59">
        <v>1704</v>
      </c>
      <c r="W228" s="25"/>
    </row>
    <row r="229" spans="1:23" s="62" customFormat="1" x14ac:dyDescent="0.25">
      <c r="A229" s="62">
        <v>531</v>
      </c>
      <c r="B229" s="62" t="s">
        <v>246</v>
      </c>
      <c r="C229" s="62" t="b">
        <f t="shared" si="24"/>
        <v>1</v>
      </c>
      <c r="D229" s="51"/>
      <c r="E229" s="63">
        <v>531</v>
      </c>
      <c r="F229" s="61" t="s">
        <v>246</v>
      </c>
      <c r="G229" s="54">
        <v>3.6</v>
      </c>
      <c r="H229" s="55">
        <f t="shared" si="22"/>
        <v>13631.98</v>
      </c>
      <c r="I229" s="55">
        <v>2.6</v>
      </c>
      <c r="J229" s="55">
        <f t="shared" si="25"/>
        <v>4922.63</v>
      </c>
      <c r="K229" s="55">
        <v>0</v>
      </c>
      <c r="L229" s="55">
        <f t="shared" si="26"/>
        <v>0</v>
      </c>
      <c r="M229" s="55">
        <v>0</v>
      </c>
      <c r="N229" s="55">
        <f t="shared" si="27"/>
        <v>0</v>
      </c>
      <c r="O229" s="55">
        <v>0</v>
      </c>
      <c r="P229" s="55">
        <f t="shared" si="28"/>
        <v>0</v>
      </c>
      <c r="Q229" s="47">
        <f t="shared" si="23"/>
        <v>18554.620000000003</v>
      </c>
      <c r="R229" s="2"/>
      <c r="S229" s="56">
        <v>1893.3200000000002</v>
      </c>
      <c r="T229" s="57">
        <v>4165.3</v>
      </c>
      <c r="U229" s="57">
        <v>6248</v>
      </c>
      <c r="V229" s="59">
        <v>6248</v>
      </c>
      <c r="W229" s="25"/>
    </row>
    <row r="230" spans="1:23" s="62" customFormat="1" x14ac:dyDescent="0.25">
      <c r="A230" s="62">
        <v>532</v>
      </c>
      <c r="B230" s="62" t="s">
        <v>247</v>
      </c>
      <c r="C230" s="62" t="b">
        <f t="shared" si="24"/>
        <v>1</v>
      </c>
      <c r="D230" s="51"/>
      <c r="E230" s="63">
        <v>532</v>
      </c>
      <c r="F230" s="61" t="s">
        <v>247</v>
      </c>
      <c r="G230" s="54">
        <v>20</v>
      </c>
      <c r="H230" s="55">
        <f t="shared" si="22"/>
        <v>75733.2</v>
      </c>
      <c r="I230" s="55">
        <v>6</v>
      </c>
      <c r="J230" s="55">
        <f t="shared" si="25"/>
        <v>11359.92</v>
      </c>
      <c r="K230" s="55">
        <v>1</v>
      </c>
      <c r="L230" s="55">
        <f t="shared" si="26"/>
        <v>2037.11</v>
      </c>
      <c r="M230" s="55">
        <v>0</v>
      </c>
      <c r="N230" s="55">
        <f t="shared" si="27"/>
        <v>0</v>
      </c>
      <c r="O230" s="55">
        <v>0</v>
      </c>
      <c r="P230" s="55">
        <f t="shared" si="28"/>
        <v>0</v>
      </c>
      <c r="Q230" s="47">
        <f t="shared" si="23"/>
        <v>89130.22</v>
      </c>
      <c r="R230" s="2"/>
      <c r="S230" s="56">
        <v>17825.98</v>
      </c>
      <c r="T230" s="57">
        <v>17825.98</v>
      </c>
      <c r="U230" s="57">
        <v>26739.13</v>
      </c>
      <c r="V230" s="59">
        <v>26739.13</v>
      </c>
      <c r="W230" s="25"/>
    </row>
    <row r="231" spans="1:23" s="62" customFormat="1" x14ac:dyDescent="0.25">
      <c r="A231" s="62">
        <v>535</v>
      </c>
      <c r="B231" s="62" t="s">
        <v>248</v>
      </c>
      <c r="C231" s="62" t="b">
        <f t="shared" si="24"/>
        <v>1</v>
      </c>
      <c r="D231" s="51"/>
      <c r="E231" s="63">
        <v>535</v>
      </c>
      <c r="F231" s="61" t="s">
        <v>248</v>
      </c>
      <c r="G231" s="54">
        <v>14.3</v>
      </c>
      <c r="H231" s="55">
        <f t="shared" si="22"/>
        <v>54149.24</v>
      </c>
      <c r="I231" s="55">
        <v>12.5</v>
      </c>
      <c r="J231" s="55">
        <f t="shared" si="25"/>
        <v>23666.5</v>
      </c>
      <c r="K231" s="55">
        <v>0.7</v>
      </c>
      <c r="L231" s="55">
        <f t="shared" si="26"/>
        <v>1425.98</v>
      </c>
      <c r="M231" s="55">
        <v>0</v>
      </c>
      <c r="N231" s="55">
        <f t="shared" si="27"/>
        <v>0</v>
      </c>
      <c r="O231" s="55">
        <v>0</v>
      </c>
      <c r="P231" s="55">
        <f t="shared" si="28"/>
        <v>0</v>
      </c>
      <c r="Q231" s="47">
        <f t="shared" si="23"/>
        <v>79241.710000000006</v>
      </c>
      <c r="R231" s="2"/>
      <c r="S231" s="56">
        <v>17097.37</v>
      </c>
      <c r="T231" s="57">
        <v>14389.21</v>
      </c>
      <c r="U231" s="57">
        <v>22720</v>
      </c>
      <c r="V231" s="59">
        <v>25035.13</v>
      </c>
      <c r="W231" s="25"/>
    </row>
    <row r="232" spans="1:23" s="62" customFormat="1" x14ac:dyDescent="0.25">
      <c r="A232" s="62">
        <v>537</v>
      </c>
      <c r="B232" s="62" t="s">
        <v>249</v>
      </c>
      <c r="C232" s="62" t="b">
        <f t="shared" si="24"/>
        <v>1</v>
      </c>
      <c r="D232" s="51"/>
      <c r="E232" s="63">
        <v>537</v>
      </c>
      <c r="F232" s="61" t="s">
        <v>249</v>
      </c>
      <c r="G232" s="54">
        <v>0.8</v>
      </c>
      <c r="H232" s="55">
        <f t="shared" si="22"/>
        <v>3029.33</v>
      </c>
      <c r="I232" s="55">
        <v>0</v>
      </c>
      <c r="J232" s="55">
        <f t="shared" si="25"/>
        <v>0</v>
      </c>
      <c r="K232" s="55">
        <v>0</v>
      </c>
      <c r="L232" s="55">
        <f t="shared" si="26"/>
        <v>0</v>
      </c>
      <c r="M232" s="55">
        <v>0</v>
      </c>
      <c r="N232" s="55">
        <f t="shared" si="27"/>
        <v>0</v>
      </c>
      <c r="O232" s="55">
        <v>0</v>
      </c>
      <c r="P232" s="55">
        <f t="shared" si="28"/>
        <v>0</v>
      </c>
      <c r="Q232" s="47">
        <f t="shared" si="23"/>
        <v>3029.33</v>
      </c>
      <c r="R232" s="2"/>
      <c r="S232" s="56">
        <v>0</v>
      </c>
      <c r="T232" s="57">
        <v>757.33</v>
      </c>
      <c r="U232" s="57">
        <v>1136</v>
      </c>
      <c r="V232" s="59">
        <v>1136</v>
      </c>
      <c r="W232" s="25"/>
    </row>
    <row r="233" spans="1:23" s="62" customFormat="1" x14ac:dyDescent="0.25">
      <c r="A233" s="62">
        <v>539</v>
      </c>
      <c r="B233" s="62" t="s">
        <v>250</v>
      </c>
      <c r="C233" s="62" t="b">
        <f t="shared" si="24"/>
        <v>1</v>
      </c>
      <c r="D233" s="51"/>
      <c r="E233" s="63">
        <v>539</v>
      </c>
      <c r="F233" s="61" t="s">
        <v>250</v>
      </c>
      <c r="G233" s="54">
        <v>2.4</v>
      </c>
      <c r="H233" s="55">
        <f t="shared" si="22"/>
        <v>9087.98</v>
      </c>
      <c r="I233" s="55">
        <v>0</v>
      </c>
      <c r="J233" s="55">
        <f t="shared" si="25"/>
        <v>0</v>
      </c>
      <c r="K233" s="55">
        <v>0</v>
      </c>
      <c r="L233" s="55">
        <f t="shared" si="26"/>
        <v>0</v>
      </c>
      <c r="M233" s="55">
        <v>0</v>
      </c>
      <c r="N233" s="55">
        <f t="shared" si="27"/>
        <v>0</v>
      </c>
      <c r="O233" s="55">
        <v>0</v>
      </c>
      <c r="P233" s="55">
        <f t="shared" si="28"/>
        <v>0</v>
      </c>
      <c r="Q233" s="47">
        <f t="shared" si="23"/>
        <v>9087.99</v>
      </c>
      <c r="R233" s="2"/>
      <c r="S233" s="56">
        <v>0</v>
      </c>
      <c r="T233" s="57">
        <v>2271.9900000000002</v>
      </c>
      <c r="U233" s="57">
        <v>3408</v>
      </c>
      <c r="V233" s="59">
        <v>3408</v>
      </c>
      <c r="W233" s="25"/>
    </row>
    <row r="234" spans="1:23" s="62" customFormat="1" x14ac:dyDescent="0.25">
      <c r="A234" s="62">
        <v>543</v>
      </c>
      <c r="B234" s="62" t="s">
        <v>251</v>
      </c>
      <c r="C234" s="62" t="b">
        <f t="shared" si="24"/>
        <v>1</v>
      </c>
      <c r="D234" s="51"/>
      <c r="E234" s="63">
        <v>543</v>
      </c>
      <c r="F234" s="61" t="s">
        <v>251</v>
      </c>
      <c r="G234" s="54">
        <v>14.8</v>
      </c>
      <c r="H234" s="55">
        <f t="shared" si="22"/>
        <v>56042.57</v>
      </c>
      <c r="I234" s="55">
        <v>6.2</v>
      </c>
      <c r="J234" s="55">
        <f t="shared" si="25"/>
        <v>11738.58</v>
      </c>
      <c r="K234" s="55">
        <v>1</v>
      </c>
      <c r="L234" s="55">
        <f t="shared" si="26"/>
        <v>2037.11</v>
      </c>
      <c r="M234" s="55">
        <v>0</v>
      </c>
      <c r="N234" s="55">
        <f t="shared" si="27"/>
        <v>0</v>
      </c>
      <c r="O234" s="55">
        <v>0</v>
      </c>
      <c r="P234" s="55">
        <f t="shared" si="28"/>
        <v>0</v>
      </c>
      <c r="Q234" s="47">
        <f t="shared" si="23"/>
        <v>69818.290000000008</v>
      </c>
      <c r="R234" s="2"/>
      <c r="S234" s="56">
        <v>8359.36</v>
      </c>
      <c r="T234" s="57">
        <v>13660.67</v>
      </c>
      <c r="U234" s="57">
        <v>23899.13</v>
      </c>
      <c r="V234" s="59">
        <v>23899.13</v>
      </c>
      <c r="W234" s="25"/>
    </row>
    <row r="235" spans="1:23" s="62" customFormat="1" x14ac:dyDescent="0.25">
      <c r="A235" s="62">
        <v>545</v>
      </c>
      <c r="B235" s="62" t="s">
        <v>252</v>
      </c>
      <c r="C235" s="62" t="b">
        <f t="shared" si="24"/>
        <v>1</v>
      </c>
      <c r="D235" s="51"/>
      <c r="E235" s="63">
        <v>545</v>
      </c>
      <c r="F235" s="61" t="s">
        <v>252</v>
      </c>
      <c r="G235" s="54">
        <v>11</v>
      </c>
      <c r="H235" s="55">
        <f t="shared" si="22"/>
        <v>41653.26</v>
      </c>
      <c r="I235" s="55">
        <v>6</v>
      </c>
      <c r="J235" s="55">
        <f t="shared" si="25"/>
        <v>11359.92</v>
      </c>
      <c r="K235" s="55">
        <v>0</v>
      </c>
      <c r="L235" s="55">
        <f t="shared" si="26"/>
        <v>0</v>
      </c>
      <c r="M235" s="55">
        <v>0</v>
      </c>
      <c r="N235" s="55">
        <f t="shared" si="27"/>
        <v>0</v>
      </c>
      <c r="O235" s="55">
        <v>0</v>
      </c>
      <c r="P235" s="55">
        <f t="shared" si="28"/>
        <v>0</v>
      </c>
      <c r="Q235" s="47">
        <f t="shared" si="23"/>
        <v>53013.18</v>
      </c>
      <c r="R235" s="2"/>
      <c r="S235" s="56">
        <v>10602.59</v>
      </c>
      <c r="T235" s="57">
        <v>10602.59</v>
      </c>
      <c r="U235" s="57">
        <v>15904</v>
      </c>
      <c r="V235" s="59">
        <v>15904</v>
      </c>
      <c r="W235" s="25"/>
    </row>
    <row r="236" spans="1:23" s="62" customFormat="1" x14ac:dyDescent="0.25">
      <c r="A236" s="62">
        <v>547</v>
      </c>
      <c r="B236" s="62" t="s">
        <v>253</v>
      </c>
      <c r="C236" s="62" t="b">
        <f t="shared" si="24"/>
        <v>1</v>
      </c>
      <c r="D236" s="51"/>
      <c r="E236" s="63">
        <v>547</v>
      </c>
      <c r="F236" s="61" t="s">
        <v>253</v>
      </c>
      <c r="G236" s="54">
        <v>15.2</v>
      </c>
      <c r="H236" s="55">
        <f t="shared" si="22"/>
        <v>57557.23</v>
      </c>
      <c r="I236" s="55">
        <v>9.1999999999999993</v>
      </c>
      <c r="J236" s="55">
        <f t="shared" si="25"/>
        <v>17418.54</v>
      </c>
      <c r="K236" s="55">
        <v>1</v>
      </c>
      <c r="L236" s="55">
        <f t="shared" si="26"/>
        <v>2037.11</v>
      </c>
      <c r="M236" s="55">
        <v>0</v>
      </c>
      <c r="N236" s="55">
        <f t="shared" si="27"/>
        <v>0</v>
      </c>
      <c r="O236" s="55">
        <v>0</v>
      </c>
      <c r="P236" s="55">
        <f t="shared" si="28"/>
        <v>0</v>
      </c>
      <c r="Q236" s="47">
        <f t="shared" si="23"/>
        <v>77012.930000000008</v>
      </c>
      <c r="R236" s="2"/>
      <c r="S236" s="56">
        <v>7223.3799999999992</v>
      </c>
      <c r="T236" s="57">
        <v>17447.289999999997</v>
      </c>
      <c r="U236" s="57">
        <v>26171.13</v>
      </c>
      <c r="V236" s="59">
        <v>26171.13</v>
      </c>
      <c r="W236" s="25"/>
    </row>
    <row r="237" spans="1:23" s="62" customFormat="1" x14ac:dyDescent="0.25">
      <c r="A237" s="62">
        <v>549</v>
      </c>
      <c r="B237" s="62" t="s">
        <v>254</v>
      </c>
      <c r="C237" s="62" t="b">
        <f t="shared" si="24"/>
        <v>1</v>
      </c>
      <c r="D237" s="51"/>
      <c r="E237" s="63">
        <v>549</v>
      </c>
      <c r="F237" s="61" t="s">
        <v>254</v>
      </c>
      <c r="G237" s="54">
        <v>0</v>
      </c>
      <c r="H237" s="55">
        <f t="shared" si="22"/>
        <v>0</v>
      </c>
      <c r="I237" s="55">
        <v>0</v>
      </c>
      <c r="J237" s="55">
        <f t="shared" si="25"/>
        <v>0</v>
      </c>
      <c r="K237" s="55">
        <v>0</v>
      </c>
      <c r="L237" s="55">
        <f t="shared" si="26"/>
        <v>0</v>
      </c>
      <c r="M237" s="55">
        <v>0</v>
      </c>
      <c r="N237" s="55">
        <f t="shared" si="27"/>
        <v>0</v>
      </c>
      <c r="O237" s="55">
        <v>0</v>
      </c>
      <c r="P237" s="55">
        <f t="shared" si="28"/>
        <v>0</v>
      </c>
      <c r="Q237" s="47">
        <f t="shared" si="23"/>
        <v>0</v>
      </c>
      <c r="R237" s="2"/>
      <c r="S237" s="56">
        <v>0</v>
      </c>
      <c r="T237" s="57">
        <v>0</v>
      </c>
      <c r="U237" s="57">
        <v>0</v>
      </c>
      <c r="V237" s="59">
        <v>0</v>
      </c>
      <c r="W237" s="25"/>
    </row>
    <row r="238" spans="1:23" s="62" customFormat="1" x14ac:dyDescent="0.25">
      <c r="A238" s="62">
        <v>551</v>
      </c>
      <c r="B238" s="62" t="s">
        <v>255</v>
      </c>
      <c r="C238" s="62" t="b">
        <f t="shared" si="24"/>
        <v>1</v>
      </c>
      <c r="D238" s="51"/>
      <c r="E238" s="63">
        <v>551</v>
      </c>
      <c r="F238" s="61" t="s">
        <v>255</v>
      </c>
      <c r="G238" s="54">
        <v>2</v>
      </c>
      <c r="H238" s="55">
        <f t="shared" si="22"/>
        <v>7573.32</v>
      </c>
      <c r="I238" s="55">
        <v>1</v>
      </c>
      <c r="J238" s="55">
        <f t="shared" si="25"/>
        <v>1893.32</v>
      </c>
      <c r="K238" s="55">
        <v>0</v>
      </c>
      <c r="L238" s="55">
        <f t="shared" si="26"/>
        <v>0</v>
      </c>
      <c r="M238" s="55">
        <v>0</v>
      </c>
      <c r="N238" s="55">
        <f t="shared" si="27"/>
        <v>0</v>
      </c>
      <c r="O238" s="55">
        <v>0</v>
      </c>
      <c r="P238" s="55">
        <f t="shared" si="28"/>
        <v>0</v>
      </c>
      <c r="Q238" s="47">
        <f t="shared" si="23"/>
        <v>9466.64</v>
      </c>
      <c r="R238" s="2"/>
      <c r="S238" s="56">
        <v>1893.3200000000002</v>
      </c>
      <c r="T238" s="57">
        <v>1893.3200000000002</v>
      </c>
      <c r="U238" s="57">
        <v>2840</v>
      </c>
      <c r="V238" s="59">
        <v>2840</v>
      </c>
      <c r="W238" s="25"/>
    </row>
    <row r="239" spans="1:23" s="62" customFormat="1" x14ac:dyDescent="0.25">
      <c r="A239" s="62">
        <v>553</v>
      </c>
      <c r="B239" s="62" t="s">
        <v>256</v>
      </c>
      <c r="C239" s="62" t="b">
        <f t="shared" si="24"/>
        <v>1</v>
      </c>
      <c r="D239" s="51"/>
      <c r="E239" s="63">
        <v>553</v>
      </c>
      <c r="F239" s="61" t="s">
        <v>256</v>
      </c>
      <c r="G239" s="54">
        <v>2</v>
      </c>
      <c r="H239" s="55">
        <f t="shared" si="22"/>
        <v>7573.32</v>
      </c>
      <c r="I239" s="55">
        <v>0</v>
      </c>
      <c r="J239" s="55">
        <f t="shared" si="25"/>
        <v>0</v>
      </c>
      <c r="K239" s="55">
        <v>0</v>
      </c>
      <c r="L239" s="55">
        <f t="shared" si="26"/>
        <v>0</v>
      </c>
      <c r="M239" s="55">
        <v>0</v>
      </c>
      <c r="N239" s="55">
        <f t="shared" si="27"/>
        <v>0</v>
      </c>
      <c r="O239" s="55">
        <v>0</v>
      </c>
      <c r="P239" s="55">
        <f t="shared" si="28"/>
        <v>0</v>
      </c>
      <c r="Q239" s="47">
        <f t="shared" si="23"/>
        <v>7573.32</v>
      </c>
      <c r="R239" s="2"/>
      <c r="S239" s="56">
        <v>1514.66</v>
      </c>
      <c r="T239" s="57">
        <v>1514.66</v>
      </c>
      <c r="U239" s="57">
        <v>2272</v>
      </c>
      <c r="V239" s="59">
        <v>2272</v>
      </c>
      <c r="W239" s="25"/>
    </row>
    <row r="240" spans="1:23" s="62" customFormat="1" x14ac:dyDescent="0.25">
      <c r="A240" s="62">
        <v>555</v>
      </c>
      <c r="B240" s="62" t="s">
        <v>257</v>
      </c>
      <c r="C240" s="62" t="b">
        <f t="shared" si="24"/>
        <v>1</v>
      </c>
      <c r="D240" s="51"/>
      <c r="E240" s="63">
        <v>555</v>
      </c>
      <c r="F240" s="61" t="s">
        <v>257</v>
      </c>
      <c r="G240" s="54">
        <v>23</v>
      </c>
      <c r="H240" s="55">
        <f t="shared" si="22"/>
        <v>87093.18</v>
      </c>
      <c r="I240" s="55">
        <v>13</v>
      </c>
      <c r="J240" s="55">
        <f t="shared" si="25"/>
        <v>24613.16</v>
      </c>
      <c r="K240" s="55">
        <v>0</v>
      </c>
      <c r="L240" s="55">
        <f t="shared" si="26"/>
        <v>0</v>
      </c>
      <c r="M240" s="55">
        <v>0</v>
      </c>
      <c r="N240" s="55">
        <f t="shared" si="27"/>
        <v>0</v>
      </c>
      <c r="O240" s="55">
        <v>0</v>
      </c>
      <c r="P240" s="55">
        <f t="shared" si="28"/>
        <v>0</v>
      </c>
      <c r="Q240" s="47">
        <f t="shared" si="23"/>
        <v>111706.34000000003</v>
      </c>
      <c r="R240" s="2"/>
      <c r="S240" s="56">
        <v>22341.170000000013</v>
      </c>
      <c r="T240" s="57">
        <v>22341.170000000013</v>
      </c>
      <c r="U240" s="57">
        <v>33512</v>
      </c>
      <c r="V240" s="59">
        <v>33512</v>
      </c>
      <c r="W240" s="25"/>
    </row>
    <row r="241" spans="1:23" s="62" customFormat="1" x14ac:dyDescent="0.25">
      <c r="A241" s="62">
        <v>557</v>
      </c>
      <c r="B241" s="62" t="s">
        <v>258</v>
      </c>
      <c r="C241" s="62" t="b">
        <f t="shared" si="24"/>
        <v>1</v>
      </c>
      <c r="D241" s="51"/>
      <c r="E241" s="63">
        <v>557</v>
      </c>
      <c r="F241" s="61" t="s">
        <v>258</v>
      </c>
      <c r="G241" s="54">
        <v>3</v>
      </c>
      <c r="H241" s="55">
        <f t="shared" si="22"/>
        <v>11359.98</v>
      </c>
      <c r="I241" s="55">
        <v>2</v>
      </c>
      <c r="J241" s="55">
        <f t="shared" si="25"/>
        <v>3786.64</v>
      </c>
      <c r="K241" s="55">
        <v>0</v>
      </c>
      <c r="L241" s="55">
        <f t="shared" si="26"/>
        <v>0</v>
      </c>
      <c r="M241" s="55">
        <v>0</v>
      </c>
      <c r="N241" s="55">
        <f t="shared" si="27"/>
        <v>0</v>
      </c>
      <c r="O241" s="55">
        <v>0</v>
      </c>
      <c r="P241" s="55">
        <f t="shared" si="28"/>
        <v>0</v>
      </c>
      <c r="Q241" s="47">
        <f t="shared" si="23"/>
        <v>15146.619999999999</v>
      </c>
      <c r="R241" s="2"/>
      <c r="S241" s="56">
        <v>3029.31</v>
      </c>
      <c r="T241" s="57">
        <v>3029.31</v>
      </c>
      <c r="U241" s="57">
        <v>4544</v>
      </c>
      <c r="V241" s="59">
        <v>4544</v>
      </c>
      <c r="W241" s="25"/>
    </row>
    <row r="242" spans="1:23" s="62" customFormat="1" x14ac:dyDescent="0.25">
      <c r="A242" s="62">
        <v>559</v>
      </c>
      <c r="B242" s="62" t="s">
        <v>259</v>
      </c>
      <c r="C242" s="62" t="b">
        <f t="shared" si="24"/>
        <v>1</v>
      </c>
      <c r="D242" s="51"/>
      <c r="E242" s="63">
        <v>559</v>
      </c>
      <c r="F242" s="61" t="s">
        <v>259</v>
      </c>
      <c r="G242" s="54">
        <v>2</v>
      </c>
      <c r="H242" s="55">
        <f t="shared" si="22"/>
        <v>7573.32</v>
      </c>
      <c r="I242" s="55">
        <v>2</v>
      </c>
      <c r="J242" s="55">
        <f t="shared" si="25"/>
        <v>3786.64</v>
      </c>
      <c r="K242" s="55">
        <v>0</v>
      </c>
      <c r="L242" s="55">
        <f t="shared" si="26"/>
        <v>0</v>
      </c>
      <c r="M242" s="55">
        <v>0</v>
      </c>
      <c r="N242" s="55">
        <f t="shared" si="27"/>
        <v>0</v>
      </c>
      <c r="O242" s="55">
        <v>0</v>
      </c>
      <c r="P242" s="55">
        <f t="shared" si="28"/>
        <v>0</v>
      </c>
      <c r="Q242" s="47">
        <f t="shared" si="23"/>
        <v>11359.96</v>
      </c>
      <c r="R242" s="2"/>
      <c r="S242" s="56">
        <v>2271.98</v>
      </c>
      <c r="T242" s="57">
        <v>2271.98</v>
      </c>
      <c r="U242" s="57">
        <v>3408</v>
      </c>
      <c r="V242" s="59">
        <v>3408</v>
      </c>
      <c r="W242" s="25"/>
    </row>
    <row r="243" spans="1:23" s="62" customFormat="1" x14ac:dyDescent="0.25">
      <c r="A243" s="62">
        <v>561</v>
      </c>
      <c r="B243" s="62" t="s">
        <v>260</v>
      </c>
      <c r="C243" s="62" t="b">
        <f t="shared" si="24"/>
        <v>1</v>
      </c>
      <c r="D243" s="51"/>
      <c r="E243" s="63">
        <v>561</v>
      </c>
      <c r="F243" s="61" t="s">
        <v>260</v>
      </c>
      <c r="G243" s="54">
        <v>0</v>
      </c>
      <c r="H243" s="55">
        <f t="shared" si="22"/>
        <v>0</v>
      </c>
      <c r="I243" s="55">
        <v>0</v>
      </c>
      <c r="J243" s="55">
        <f t="shared" si="25"/>
        <v>0</v>
      </c>
      <c r="K243" s="55">
        <v>0</v>
      </c>
      <c r="L243" s="55">
        <f t="shared" si="26"/>
        <v>0</v>
      </c>
      <c r="M243" s="55">
        <v>0</v>
      </c>
      <c r="N243" s="55">
        <f t="shared" si="27"/>
        <v>0</v>
      </c>
      <c r="O243" s="55">
        <v>0</v>
      </c>
      <c r="P243" s="55">
        <f t="shared" si="28"/>
        <v>0</v>
      </c>
      <c r="Q243" s="47">
        <f t="shared" si="23"/>
        <v>0</v>
      </c>
      <c r="R243" s="2"/>
      <c r="S243" s="56">
        <v>0</v>
      </c>
      <c r="T243" s="57">
        <v>0</v>
      </c>
      <c r="U243" s="57">
        <v>0</v>
      </c>
      <c r="V243" s="59">
        <v>0</v>
      </c>
      <c r="W243" s="25"/>
    </row>
    <row r="244" spans="1:23" s="62" customFormat="1" x14ac:dyDescent="0.25">
      <c r="A244" s="62">
        <v>563</v>
      </c>
      <c r="B244" s="62" t="s">
        <v>261</v>
      </c>
      <c r="C244" s="62" t="b">
        <f t="shared" si="24"/>
        <v>1</v>
      </c>
      <c r="D244" s="51"/>
      <c r="E244" s="63">
        <v>563</v>
      </c>
      <c r="F244" s="61" t="s">
        <v>261</v>
      </c>
      <c r="G244" s="54">
        <v>8</v>
      </c>
      <c r="H244" s="55">
        <f t="shared" si="22"/>
        <v>30293.279999999999</v>
      </c>
      <c r="I244" s="55">
        <v>4</v>
      </c>
      <c r="J244" s="55">
        <f t="shared" si="25"/>
        <v>7573.28</v>
      </c>
      <c r="K244" s="55">
        <v>0</v>
      </c>
      <c r="L244" s="55">
        <f t="shared" si="26"/>
        <v>0</v>
      </c>
      <c r="M244" s="55">
        <v>0</v>
      </c>
      <c r="N244" s="55">
        <f t="shared" si="27"/>
        <v>0</v>
      </c>
      <c r="O244" s="55">
        <v>0</v>
      </c>
      <c r="P244" s="55">
        <f t="shared" si="28"/>
        <v>0</v>
      </c>
      <c r="Q244" s="47">
        <f t="shared" si="23"/>
        <v>37866.559999999998</v>
      </c>
      <c r="R244" s="2"/>
      <c r="S244" s="56">
        <v>7573.28</v>
      </c>
      <c r="T244" s="57">
        <v>7573.28</v>
      </c>
      <c r="U244" s="57">
        <v>11360</v>
      </c>
      <c r="V244" s="59">
        <v>11360</v>
      </c>
      <c r="W244" s="25"/>
    </row>
    <row r="245" spans="1:23" s="62" customFormat="1" x14ac:dyDescent="0.25">
      <c r="A245" s="62">
        <v>567</v>
      </c>
      <c r="B245" s="62" t="s">
        <v>262</v>
      </c>
      <c r="C245" s="62" t="b">
        <f t="shared" si="24"/>
        <v>1</v>
      </c>
      <c r="D245" s="51"/>
      <c r="E245" s="63">
        <v>567</v>
      </c>
      <c r="F245" s="61" t="s">
        <v>262</v>
      </c>
      <c r="G245" s="54">
        <v>12.2</v>
      </c>
      <c r="H245" s="55">
        <f t="shared" si="22"/>
        <v>46197.25</v>
      </c>
      <c r="I245" s="55">
        <v>9</v>
      </c>
      <c r="J245" s="55">
        <f t="shared" si="25"/>
        <v>17039.88</v>
      </c>
      <c r="K245" s="55">
        <v>2</v>
      </c>
      <c r="L245" s="55">
        <f t="shared" si="26"/>
        <v>4074.22</v>
      </c>
      <c r="M245" s="55">
        <v>0</v>
      </c>
      <c r="N245" s="55">
        <f t="shared" si="27"/>
        <v>0</v>
      </c>
      <c r="O245" s="55">
        <v>0</v>
      </c>
      <c r="P245" s="55">
        <f t="shared" si="28"/>
        <v>0</v>
      </c>
      <c r="Q245" s="47">
        <f t="shared" si="23"/>
        <v>67311.34</v>
      </c>
      <c r="R245" s="2"/>
      <c r="S245" s="56">
        <v>12553.41</v>
      </c>
      <c r="T245" s="57">
        <v>12553.41</v>
      </c>
      <c r="U245" s="57">
        <v>21102.260000000002</v>
      </c>
      <c r="V245" s="59">
        <v>21102.260000000002</v>
      </c>
      <c r="W245" s="25"/>
    </row>
    <row r="246" spans="1:23" s="62" customFormat="1" x14ac:dyDescent="0.25">
      <c r="A246" s="62">
        <v>569</v>
      </c>
      <c r="B246" s="62" t="s">
        <v>263</v>
      </c>
      <c r="C246" s="62" t="b">
        <f t="shared" si="24"/>
        <v>1</v>
      </c>
      <c r="D246" s="51"/>
      <c r="E246" s="63">
        <v>569</v>
      </c>
      <c r="F246" s="61" t="s">
        <v>263</v>
      </c>
      <c r="G246" s="54">
        <v>9</v>
      </c>
      <c r="H246" s="55">
        <f t="shared" si="22"/>
        <v>34079.94</v>
      </c>
      <c r="I246" s="55">
        <v>3</v>
      </c>
      <c r="J246" s="55">
        <f t="shared" si="25"/>
        <v>5679.96</v>
      </c>
      <c r="K246" s="55">
        <v>1</v>
      </c>
      <c r="L246" s="55">
        <f t="shared" si="26"/>
        <v>2037.11</v>
      </c>
      <c r="M246" s="55">
        <v>0</v>
      </c>
      <c r="N246" s="55">
        <f t="shared" si="27"/>
        <v>0</v>
      </c>
      <c r="O246" s="55">
        <v>0</v>
      </c>
      <c r="P246" s="55">
        <f t="shared" si="28"/>
        <v>0</v>
      </c>
      <c r="Q246" s="47">
        <f t="shared" si="23"/>
        <v>41797</v>
      </c>
      <c r="R246" s="2"/>
      <c r="S246" s="56">
        <v>8359.3700000000008</v>
      </c>
      <c r="T246" s="57">
        <v>8359.3700000000008</v>
      </c>
      <c r="U246" s="57">
        <v>12539.130000000001</v>
      </c>
      <c r="V246" s="59">
        <v>12539.130000000001</v>
      </c>
      <c r="W246" s="25"/>
    </row>
    <row r="247" spans="1:23" s="62" customFormat="1" x14ac:dyDescent="0.25">
      <c r="A247" s="62">
        <v>571</v>
      </c>
      <c r="B247" s="62" t="s">
        <v>264</v>
      </c>
      <c r="C247" s="62" t="b">
        <f t="shared" si="24"/>
        <v>1</v>
      </c>
      <c r="D247" s="51"/>
      <c r="E247" s="63">
        <v>571</v>
      </c>
      <c r="F247" s="61" t="s">
        <v>264</v>
      </c>
      <c r="G247" s="54">
        <v>10.199999999999999</v>
      </c>
      <c r="H247" s="55">
        <f t="shared" si="22"/>
        <v>38623.93</v>
      </c>
      <c r="I247" s="55">
        <v>6</v>
      </c>
      <c r="J247" s="55">
        <f t="shared" si="25"/>
        <v>11359.92</v>
      </c>
      <c r="K247" s="55">
        <v>0</v>
      </c>
      <c r="L247" s="55">
        <f t="shared" si="26"/>
        <v>0</v>
      </c>
      <c r="M247" s="55">
        <v>0</v>
      </c>
      <c r="N247" s="55">
        <f t="shared" si="27"/>
        <v>0</v>
      </c>
      <c r="O247" s="55">
        <v>0</v>
      </c>
      <c r="P247" s="55">
        <f t="shared" si="28"/>
        <v>0</v>
      </c>
      <c r="Q247" s="47">
        <f t="shared" si="23"/>
        <v>49983.85</v>
      </c>
      <c r="R247" s="2"/>
      <c r="S247" s="56">
        <v>10602.59</v>
      </c>
      <c r="T247" s="57">
        <v>9845.26</v>
      </c>
      <c r="U247" s="57">
        <v>14768</v>
      </c>
      <c r="V247" s="59">
        <v>14768</v>
      </c>
      <c r="W247" s="25"/>
    </row>
    <row r="248" spans="1:23" s="62" customFormat="1" x14ac:dyDescent="0.25">
      <c r="A248" s="62">
        <v>573</v>
      </c>
      <c r="B248" s="62" t="s">
        <v>265</v>
      </c>
      <c r="C248" s="62" t="b">
        <f t="shared" si="24"/>
        <v>1</v>
      </c>
      <c r="D248" s="51"/>
      <c r="E248" s="63">
        <v>573</v>
      </c>
      <c r="F248" s="61" t="s">
        <v>265</v>
      </c>
      <c r="G248" s="54">
        <v>5.5</v>
      </c>
      <c r="H248" s="55">
        <f t="shared" si="22"/>
        <v>20826.63</v>
      </c>
      <c r="I248" s="55">
        <v>0.2</v>
      </c>
      <c r="J248" s="55">
        <f t="shared" si="25"/>
        <v>378.66</v>
      </c>
      <c r="K248" s="55">
        <v>1</v>
      </c>
      <c r="L248" s="55">
        <f t="shared" si="26"/>
        <v>2037.11</v>
      </c>
      <c r="M248" s="55">
        <v>0</v>
      </c>
      <c r="N248" s="55">
        <f t="shared" si="27"/>
        <v>0</v>
      </c>
      <c r="O248" s="55">
        <v>0</v>
      </c>
      <c r="P248" s="55">
        <f t="shared" si="28"/>
        <v>0</v>
      </c>
      <c r="Q248" s="47">
        <f t="shared" si="23"/>
        <v>23242.39</v>
      </c>
      <c r="R248" s="2"/>
      <c r="S248" s="56">
        <v>5330.0599999999995</v>
      </c>
      <c r="T248" s="57">
        <v>4194.07</v>
      </c>
      <c r="U248" s="57">
        <v>6291.13</v>
      </c>
      <c r="V248" s="59">
        <v>7427.13</v>
      </c>
      <c r="W248" s="25"/>
    </row>
    <row r="249" spans="1:23" s="62" customFormat="1" x14ac:dyDescent="0.25">
      <c r="A249" s="62">
        <v>575</v>
      </c>
      <c r="B249" s="62" t="s">
        <v>266</v>
      </c>
      <c r="C249" s="62" t="b">
        <f t="shared" si="24"/>
        <v>1</v>
      </c>
      <c r="D249" s="51"/>
      <c r="E249" s="63">
        <v>575</v>
      </c>
      <c r="F249" s="61" t="s">
        <v>266</v>
      </c>
      <c r="G249" s="54">
        <v>5</v>
      </c>
      <c r="H249" s="55">
        <f t="shared" si="22"/>
        <v>18933.3</v>
      </c>
      <c r="I249" s="55">
        <v>2</v>
      </c>
      <c r="J249" s="55">
        <f t="shared" si="25"/>
        <v>3786.64</v>
      </c>
      <c r="K249" s="55">
        <v>0.4</v>
      </c>
      <c r="L249" s="55">
        <f t="shared" si="26"/>
        <v>814.84</v>
      </c>
      <c r="M249" s="55">
        <v>0</v>
      </c>
      <c r="N249" s="55">
        <f t="shared" si="27"/>
        <v>0</v>
      </c>
      <c r="O249" s="55">
        <v>0</v>
      </c>
      <c r="P249" s="55">
        <f t="shared" si="28"/>
        <v>0</v>
      </c>
      <c r="Q249" s="47">
        <f t="shared" si="23"/>
        <v>23534.78</v>
      </c>
      <c r="R249" s="2"/>
      <c r="S249" s="56">
        <v>4951.3900000000003</v>
      </c>
      <c r="T249" s="57">
        <v>4951.3900000000003</v>
      </c>
      <c r="U249" s="57">
        <v>6816</v>
      </c>
      <c r="V249" s="59">
        <v>6816</v>
      </c>
      <c r="W249" s="25"/>
    </row>
    <row r="250" spans="1:23" s="62" customFormat="1" x14ac:dyDescent="0.25">
      <c r="A250" s="62">
        <v>579</v>
      </c>
      <c r="B250" s="62" t="s">
        <v>267</v>
      </c>
      <c r="C250" s="62" t="b">
        <f t="shared" si="24"/>
        <v>1</v>
      </c>
      <c r="D250" s="51"/>
      <c r="E250" s="63">
        <v>579</v>
      </c>
      <c r="F250" s="61" t="s">
        <v>267</v>
      </c>
      <c r="G250" s="54">
        <v>0</v>
      </c>
      <c r="H250" s="55">
        <f t="shared" si="22"/>
        <v>0</v>
      </c>
      <c r="I250" s="55">
        <v>0</v>
      </c>
      <c r="J250" s="55">
        <f t="shared" si="25"/>
        <v>0</v>
      </c>
      <c r="K250" s="55">
        <v>0</v>
      </c>
      <c r="L250" s="55">
        <f t="shared" si="26"/>
        <v>0</v>
      </c>
      <c r="M250" s="55">
        <v>0</v>
      </c>
      <c r="N250" s="55">
        <f t="shared" si="27"/>
        <v>0</v>
      </c>
      <c r="O250" s="55">
        <v>0</v>
      </c>
      <c r="P250" s="55">
        <f t="shared" si="28"/>
        <v>0</v>
      </c>
      <c r="Q250" s="47">
        <f t="shared" si="23"/>
        <v>0</v>
      </c>
      <c r="R250" s="2"/>
      <c r="S250" s="56">
        <v>0</v>
      </c>
      <c r="T250" s="57">
        <v>0</v>
      </c>
      <c r="U250" s="57">
        <v>0</v>
      </c>
      <c r="V250" s="59">
        <v>0</v>
      </c>
      <c r="W250" s="25"/>
    </row>
    <row r="251" spans="1:23" s="62" customFormat="1" x14ac:dyDescent="0.25">
      <c r="A251" s="62">
        <v>583</v>
      </c>
      <c r="B251" s="62" t="s">
        <v>268</v>
      </c>
      <c r="C251" s="62" t="b">
        <f t="shared" si="24"/>
        <v>1</v>
      </c>
      <c r="D251" s="51"/>
      <c r="E251" s="63">
        <v>583</v>
      </c>
      <c r="F251" s="61" t="s">
        <v>268</v>
      </c>
      <c r="G251" s="54">
        <v>24.8</v>
      </c>
      <c r="H251" s="55">
        <f t="shared" si="22"/>
        <v>93909.17</v>
      </c>
      <c r="I251" s="55">
        <v>15.1</v>
      </c>
      <c r="J251" s="55">
        <f t="shared" si="25"/>
        <v>28589.13</v>
      </c>
      <c r="K251" s="55">
        <v>0</v>
      </c>
      <c r="L251" s="55">
        <f t="shared" si="26"/>
        <v>0</v>
      </c>
      <c r="M251" s="55">
        <v>0</v>
      </c>
      <c r="N251" s="55">
        <f t="shared" si="27"/>
        <v>0</v>
      </c>
      <c r="O251" s="55">
        <v>0</v>
      </c>
      <c r="P251" s="55">
        <f t="shared" si="28"/>
        <v>0</v>
      </c>
      <c r="Q251" s="47">
        <f t="shared" si="23"/>
        <v>122498.33000000002</v>
      </c>
      <c r="R251" s="2"/>
      <c r="S251" s="56">
        <v>20826.510000000006</v>
      </c>
      <c r="T251" s="57">
        <v>22719.820000000007</v>
      </c>
      <c r="U251" s="57">
        <v>38056</v>
      </c>
      <c r="V251" s="59">
        <v>40896</v>
      </c>
    </row>
    <row r="252" spans="1:23" s="62" customFormat="1" ht="13.8" thickBot="1" x14ac:dyDescent="0.3">
      <c r="A252" s="62">
        <v>585</v>
      </c>
      <c r="B252" s="62" t="s">
        <v>269</v>
      </c>
      <c r="C252" s="62" t="b">
        <f t="shared" si="24"/>
        <v>1</v>
      </c>
      <c r="D252" s="51"/>
      <c r="E252" s="74">
        <v>585</v>
      </c>
      <c r="F252" s="75" t="s">
        <v>269</v>
      </c>
      <c r="G252" s="76">
        <v>0</v>
      </c>
      <c r="H252" s="77">
        <f t="shared" si="22"/>
        <v>0</v>
      </c>
      <c r="I252" s="77">
        <v>0</v>
      </c>
      <c r="J252" s="77">
        <f t="shared" si="25"/>
        <v>0</v>
      </c>
      <c r="K252" s="77">
        <v>0</v>
      </c>
      <c r="L252" s="77">
        <f t="shared" si="26"/>
        <v>0</v>
      </c>
      <c r="M252" s="77">
        <v>0</v>
      </c>
      <c r="N252" s="77">
        <f t="shared" si="27"/>
        <v>0</v>
      </c>
      <c r="O252" s="77">
        <v>0</v>
      </c>
      <c r="P252" s="77">
        <f t="shared" si="28"/>
        <v>0</v>
      </c>
      <c r="Q252" s="78">
        <f t="shared" si="23"/>
        <v>0</v>
      </c>
      <c r="R252" s="2"/>
      <c r="S252" s="56">
        <v>0</v>
      </c>
      <c r="T252" s="58">
        <v>0</v>
      </c>
      <c r="U252" s="58">
        <v>0</v>
      </c>
      <c r="V252" s="60">
        <v>0</v>
      </c>
    </row>
    <row r="253" spans="1:23" x14ac:dyDescent="0.25">
      <c r="E253" s="79"/>
      <c r="F253" s="79"/>
      <c r="G253" s="79"/>
      <c r="H253" s="80"/>
      <c r="I253" s="80"/>
      <c r="J253" s="81"/>
      <c r="K253" s="79"/>
      <c r="L253" s="81"/>
      <c r="M253" s="82"/>
      <c r="N253" s="81"/>
      <c r="O253" s="82"/>
      <c r="P253" s="81"/>
      <c r="Q253" s="83"/>
    </row>
    <row r="254" spans="1:23" x14ac:dyDescent="0.25">
      <c r="E254" s="2" t="s">
        <v>270</v>
      </c>
      <c r="O254" s="85"/>
      <c r="P254" s="2"/>
    </row>
    <row r="255" spans="1:23" ht="15" x14ac:dyDescent="0.25">
      <c r="E255" s="2" t="s">
        <v>271</v>
      </c>
      <c r="F255" s="86"/>
      <c r="G255" s="86"/>
      <c r="H255" s="87"/>
      <c r="I255" s="87"/>
      <c r="J255" s="87"/>
      <c r="K255" s="87"/>
      <c r="L255" s="1"/>
      <c r="M255" s="88"/>
      <c r="N255" s="1"/>
      <c r="O255" s="89"/>
      <c r="P255" s="90"/>
      <c r="Q255" s="1"/>
    </row>
    <row r="256" spans="1:23" ht="15" x14ac:dyDescent="0.25">
      <c r="F256" s="86"/>
      <c r="G256" s="86"/>
      <c r="O256" s="85"/>
    </row>
    <row r="257" spans="6:15" ht="15" x14ac:dyDescent="0.25">
      <c r="F257" s="86"/>
      <c r="G257" s="86"/>
      <c r="O257" s="85"/>
    </row>
    <row r="258" spans="6:15" ht="15" x14ac:dyDescent="0.25">
      <c r="F258" s="86"/>
      <c r="G258" s="86"/>
      <c r="O258" s="85"/>
    </row>
    <row r="259" spans="6:15" ht="15" x14ac:dyDescent="0.25">
      <c r="F259" s="86"/>
      <c r="G259" s="86"/>
      <c r="O259" s="85"/>
    </row>
    <row r="260" spans="6:15" ht="15" x14ac:dyDescent="0.25">
      <c r="F260" s="86"/>
      <c r="G260" s="86"/>
      <c r="O260" s="85"/>
    </row>
    <row r="261" spans="6:15" ht="15" x14ac:dyDescent="0.25">
      <c r="F261" s="86"/>
      <c r="G261" s="86"/>
      <c r="O261" s="85"/>
    </row>
    <row r="262" spans="6:15" ht="15" x14ac:dyDescent="0.25">
      <c r="F262" s="86"/>
      <c r="G262" s="86"/>
    </row>
    <row r="263" spans="6:15" ht="15" x14ac:dyDescent="0.25">
      <c r="F263" s="86"/>
      <c r="G263" s="86"/>
    </row>
    <row r="264" spans="6:15" ht="15" x14ac:dyDescent="0.25">
      <c r="F264" s="86"/>
      <c r="G264" s="86"/>
    </row>
    <row r="265" spans="6:15" ht="15" x14ac:dyDescent="0.25">
      <c r="F265" s="86"/>
      <c r="G265" s="86"/>
    </row>
    <row r="266" spans="6:15" ht="15" x14ac:dyDescent="0.25">
      <c r="F266" s="86"/>
      <c r="G266" s="86"/>
    </row>
    <row r="267" spans="6:15" ht="15" x14ac:dyDescent="0.25">
      <c r="F267" s="86"/>
      <c r="G267" s="86"/>
    </row>
    <row r="268" spans="6:15" ht="15" x14ac:dyDescent="0.25">
      <c r="F268" s="86"/>
      <c r="G268" s="86"/>
    </row>
    <row r="269" spans="6:15" ht="15" x14ac:dyDescent="0.25">
      <c r="F269" s="86"/>
      <c r="G269" s="86"/>
    </row>
  </sheetData>
  <mergeCells count="13">
    <mergeCell ref="T3:T5"/>
    <mergeCell ref="U3:U5"/>
    <mergeCell ref="V3:V5"/>
    <mergeCell ref="E2:F5"/>
    <mergeCell ref="G2:Q2"/>
    <mergeCell ref="S2:V2"/>
    <mergeCell ref="G3:H3"/>
    <mergeCell ref="I3:J3"/>
    <mergeCell ref="K3:L3"/>
    <mergeCell ref="M3:N3"/>
    <mergeCell ref="O3:P3"/>
    <mergeCell ref="Q3:Q5"/>
    <mergeCell ref="S3:S5"/>
  </mergeCells>
  <pageMargins left="0.63" right="0.26" top="0.68" bottom="0.56999999999999995" header="0.3" footer="0.3"/>
  <pageSetup scale="46" orientation="landscape" r:id="rId1"/>
  <headerFooter>
    <oddHeader xml:space="preserve">&amp;LBased on Head Count of EFA Students on March 2, 2023
&amp;CNew Hampshire Department of Education
Division of Education and Analytic Resources
&amp;RJune 30, 2023
</oddHeader>
    <oddFooter>&amp;C&amp;9page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FY2023 EFA By Muni</vt:lpstr>
      <vt:lpstr>'FY2023 EFA By Muni'!Print_Area</vt:lpstr>
      <vt:lpstr>'FY2023 EFA By Muni'!Print_Titles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Voelk2, Brian</dc:creator>
  <cp:lastModifiedBy>Voelk2, Brian</cp:lastModifiedBy>
  <cp:lastPrinted>2023-10-20T13:06:33Z</cp:lastPrinted>
  <dcterms:created xsi:type="dcterms:W3CDTF">2023-04-20T15:22:16Z</dcterms:created>
  <dcterms:modified xsi:type="dcterms:W3CDTF">2023-10-20T13:06:42Z</dcterms:modified>
</cp:coreProperties>
</file>