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Education Freedom Account\Reports Added to Website\"/>
    </mc:Choice>
  </mc:AlternateContent>
  <xr:revisionPtr revIDLastSave="0" documentId="13_ncr:1_{E268A796-6E45-4146-A642-0A846777DEB5}" xr6:coauthVersionLast="47" xr6:coauthVersionMax="47" xr10:uidLastSave="{00000000-0000-0000-0000-000000000000}"/>
  <bookViews>
    <workbookView xWindow="19090" yWindow="-110" windowWidth="19420" windowHeight="10420" xr2:uid="{4F6F7D31-F921-44F5-8CB1-32CFB73556E5}"/>
  </bookViews>
  <sheets>
    <sheet name="FY2023 EFA By Muni" sheetId="1" r:id="rId1"/>
  </sheets>
  <externalReferences>
    <externalReference r:id="rId2"/>
    <externalReference r:id="rId3"/>
    <externalReference r:id="rId4"/>
  </externalReferences>
  <definedNames>
    <definedName name="__123Graph_A" localSheetId="0" hidden="1">'[1]VALUES 2017'!#REF!</definedName>
    <definedName name="__123Graph_A" hidden="1">'[1]VALUES 2017'!#REF!</definedName>
    <definedName name="__123Graph_E" localSheetId="0" hidden="1">'[2]Equalized Valuation Per Pupil'!#REF!</definedName>
    <definedName name="__123Graph_E" hidden="1">'[2]Equalized Valuation Per Pupil'!#REF!</definedName>
    <definedName name="__123Graph_F" localSheetId="0" hidden="1">'[2]Equalized Valuation Per Pupil'!#REF!</definedName>
    <definedName name="__123Graph_F" hidden="1">'[2]Equalized Valuation Per Pupil'!#REF!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xlnm._FilterDatabase" localSheetId="0" hidden="1">'FY2023 EFA By Muni'!$A$8:$AH$252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CAL" localSheetId="0">#REF!</definedName>
    <definedName name="CAL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'FY2023 EFA By Muni'!$E$1:$V$256</definedName>
    <definedName name="_xlnm.Print_Titles" localSheetId="0">'FY2023 EFA By Muni'!$F:$F,'FY2023 EFA By Muni'!$1:$7</definedName>
    <definedName name="PRINT3" localSheetId="0">#REF!</definedName>
    <definedName name="PRINT3">#REF!</definedName>
    <definedName name="Sandy">'[3]BASIC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" l="1"/>
  <c r="H6" i="1"/>
  <c r="G6" i="1"/>
  <c r="P252" i="1" l="1"/>
  <c r="N252" i="1"/>
  <c r="L252" i="1"/>
  <c r="J252" i="1"/>
  <c r="H252" i="1"/>
  <c r="C252" i="1"/>
  <c r="P251" i="1"/>
  <c r="N251" i="1"/>
  <c r="L251" i="1"/>
  <c r="J251" i="1"/>
  <c r="H251" i="1"/>
  <c r="C251" i="1"/>
  <c r="P250" i="1"/>
  <c r="N250" i="1"/>
  <c r="L250" i="1"/>
  <c r="J250" i="1"/>
  <c r="H250" i="1"/>
  <c r="C250" i="1"/>
  <c r="P249" i="1"/>
  <c r="N249" i="1"/>
  <c r="L249" i="1"/>
  <c r="J249" i="1"/>
  <c r="H249" i="1"/>
  <c r="C249" i="1"/>
  <c r="P248" i="1"/>
  <c r="N248" i="1"/>
  <c r="L248" i="1"/>
  <c r="J248" i="1"/>
  <c r="H248" i="1"/>
  <c r="C248" i="1"/>
  <c r="P247" i="1"/>
  <c r="N247" i="1"/>
  <c r="L247" i="1"/>
  <c r="J247" i="1"/>
  <c r="H247" i="1"/>
  <c r="C247" i="1"/>
  <c r="P246" i="1"/>
  <c r="N246" i="1"/>
  <c r="L246" i="1"/>
  <c r="J246" i="1"/>
  <c r="H246" i="1"/>
  <c r="C246" i="1"/>
  <c r="P245" i="1"/>
  <c r="N245" i="1"/>
  <c r="L245" i="1"/>
  <c r="J245" i="1"/>
  <c r="H245" i="1"/>
  <c r="C245" i="1"/>
  <c r="P244" i="1"/>
  <c r="N244" i="1"/>
  <c r="L244" i="1"/>
  <c r="J244" i="1"/>
  <c r="H244" i="1"/>
  <c r="C244" i="1"/>
  <c r="P243" i="1"/>
  <c r="N243" i="1"/>
  <c r="L243" i="1"/>
  <c r="J243" i="1"/>
  <c r="H243" i="1"/>
  <c r="C243" i="1"/>
  <c r="P242" i="1"/>
  <c r="N242" i="1"/>
  <c r="L242" i="1"/>
  <c r="J242" i="1"/>
  <c r="H242" i="1"/>
  <c r="C242" i="1"/>
  <c r="P241" i="1"/>
  <c r="N241" i="1"/>
  <c r="L241" i="1"/>
  <c r="J241" i="1"/>
  <c r="H241" i="1"/>
  <c r="C241" i="1"/>
  <c r="P240" i="1"/>
  <c r="N240" i="1"/>
  <c r="L240" i="1"/>
  <c r="J240" i="1"/>
  <c r="H240" i="1"/>
  <c r="C240" i="1"/>
  <c r="P239" i="1"/>
  <c r="N239" i="1"/>
  <c r="L239" i="1"/>
  <c r="J239" i="1"/>
  <c r="H239" i="1"/>
  <c r="C239" i="1"/>
  <c r="P238" i="1"/>
  <c r="N238" i="1"/>
  <c r="L238" i="1"/>
  <c r="J238" i="1"/>
  <c r="H238" i="1"/>
  <c r="C238" i="1"/>
  <c r="P237" i="1"/>
  <c r="N237" i="1"/>
  <c r="L237" i="1"/>
  <c r="J237" i="1"/>
  <c r="H237" i="1"/>
  <c r="C237" i="1"/>
  <c r="P236" i="1"/>
  <c r="N236" i="1"/>
  <c r="L236" i="1"/>
  <c r="J236" i="1"/>
  <c r="H236" i="1"/>
  <c r="C236" i="1"/>
  <c r="P235" i="1"/>
  <c r="N235" i="1"/>
  <c r="L235" i="1"/>
  <c r="J235" i="1"/>
  <c r="H235" i="1"/>
  <c r="C235" i="1"/>
  <c r="P234" i="1"/>
  <c r="N234" i="1"/>
  <c r="L234" i="1"/>
  <c r="J234" i="1"/>
  <c r="H234" i="1"/>
  <c r="C234" i="1"/>
  <c r="P233" i="1"/>
  <c r="N233" i="1"/>
  <c r="L233" i="1"/>
  <c r="J233" i="1"/>
  <c r="H233" i="1"/>
  <c r="C233" i="1"/>
  <c r="P232" i="1"/>
  <c r="N232" i="1"/>
  <c r="L232" i="1"/>
  <c r="J232" i="1"/>
  <c r="H232" i="1"/>
  <c r="C232" i="1"/>
  <c r="P231" i="1"/>
  <c r="N231" i="1"/>
  <c r="L231" i="1"/>
  <c r="J231" i="1"/>
  <c r="H231" i="1"/>
  <c r="C231" i="1"/>
  <c r="P230" i="1"/>
  <c r="N230" i="1"/>
  <c r="L230" i="1"/>
  <c r="J230" i="1"/>
  <c r="H230" i="1"/>
  <c r="C230" i="1"/>
  <c r="P229" i="1"/>
  <c r="N229" i="1"/>
  <c r="L229" i="1"/>
  <c r="J229" i="1"/>
  <c r="H229" i="1"/>
  <c r="C229" i="1"/>
  <c r="P228" i="1"/>
  <c r="N228" i="1"/>
  <c r="L228" i="1"/>
  <c r="J228" i="1"/>
  <c r="H228" i="1"/>
  <c r="C228" i="1"/>
  <c r="P227" i="1"/>
  <c r="N227" i="1"/>
  <c r="L227" i="1"/>
  <c r="J227" i="1"/>
  <c r="H227" i="1"/>
  <c r="C227" i="1"/>
  <c r="P226" i="1"/>
  <c r="N226" i="1"/>
  <c r="L226" i="1"/>
  <c r="J226" i="1"/>
  <c r="H226" i="1"/>
  <c r="C226" i="1"/>
  <c r="P225" i="1"/>
  <c r="N225" i="1"/>
  <c r="L225" i="1"/>
  <c r="J225" i="1"/>
  <c r="H225" i="1"/>
  <c r="C225" i="1"/>
  <c r="P224" i="1"/>
  <c r="N224" i="1"/>
  <c r="L224" i="1"/>
  <c r="J224" i="1"/>
  <c r="H224" i="1"/>
  <c r="C224" i="1"/>
  <c r="P223" i="1"/>
  <c r="N223" i="1"/>
  <c r="L223" i="1"/>
  <c r="J223" i="1"/>
  <c r="H223" i="1"/>
  <c r="C223" i="1"/>
  <c r="P222" i="1"/>
  <c r="N222" i="1"/>
  <c r="L222" i="1"/>
  <c r="J222" i="1"/>
  <c r="H222" i="1"/>
  <c r="C222" i="1"/>
  <c r="P221" i="1"/>
  <c r="N221" i="1"/>
  <c r="L221" i="1"/>
  <c r="J221" i="1"/>
  <c r="H221" i="1"/>
  <c r="C221" i="1"/>
  <c r="P220" i="1"/>
  <c r="N220" i="1"/>
  <c r="L220" i="1"/>
  <c r="J220" i="1"/>
  <c r="H220" i="1"/>
  <c r="C220" i="1"/>
  <c r="P219" i="1"/>
  <c r="N219" i="1"/>
  <c r="L219" i="1"/>
  <c r="J219" i="1"/>
  <c r="H219" i="1"/>
  <c r="C219" i="1"/>
  <c r="P218" i="1"/>
  <c r="N218" i="1"/>
  <c r="L218" i="1"/>
  <c r="J218" i="1"/>
  <c r="H218" i="1"/>
  <c r="C218" i="1"/>
  <c r="P217" i="1"/>
  <c r="N217" i="1"/>
  <c r="L217" i="1"/>
  <c r="J217" i="1"/>
  <c r="H217" i="1"/>
  <c r="C217" i="1"/>
  <c r="P216" i="1"/>
  <c r="N216" i="1"/>
  <c r="L216" i="1"/>
  <c r="J216" i="1"/>
  <c r="H216" i="1"/>
  <c r="C216" i="1"/>
  <c r="P215" i="1"/>
  <c r="N215" i="1"/>
  <c r="L215" i="1"/>
  <c r="J215" i="1"/>
  <c r="H215" i="1"/>
  <c r="C215" i="1"/>
  <c r="P214" i="1"/>
  <c r="N214" i="1"/>
  <c r="L214" i="1"/>
  <c r="J214" i="1"/>
  <c r="H214" i="1"/>
  <c r="C214" i="1"/>
  <c r="P213" i="1"/>
  <c r="N213" i="1"/>
  <c r="L213" i="1"/>
  <c r="J213" i="1"/>
  <c r="H213" i="1"/>
  <c r="C213" i="1"/>
  <c r="P212" i="1"/>
  <c r="N212" i="1"/>
  <c r="L212" i="1"/>
  <c r="J212" i="1"/>
  <c r="H212" i="1"/>
  <c r="C212" i="1"/>
  <c r="P211" i="1"/>
  <c r="N211" i="1"/>
  <c r="L211" i="1"/>
  <c r="J211" i="1"/>
  <c r="H211" i="1"/>
  <c r="C211" i="1"/>
  <c r="P210" i="1"/>
  <c r="N210" i="1"/>
  <c r="L210" i="1"/>
  <c r="J210" i="1"/>
  <c r="H210" i="1"/>
  <c r="C210" i="1"/>
  <c r="P209" i="1"/>
  <c r="N209" i="1"/>
  <c r="L209" i="1"/>
  <c r="J209" i="1"/>
  <c r="H209" i="1"/>
  <c r="C209" i="1"/>
  <c r="P208" i="1"/>
  <c r="N208" i="1"/>
  <c r="L208" i="1"/>
  <c r="J208" i="1"/>
  <c r="H208" i="1"/>
  <c r="C208" i="1"/>
  <c r="P207" i="1"/>
  <c r="N207" i="1"/>
  <c r="L207" i="1"/>
  <c r="J207" i="1"/>
  <c r="H207" i="1"/>
  <c r="C207" i="1"/>
  <c r="P206" i="1"/>
  <c r="N206" i="1"/>
  <c r="L206" i="1"/>
  <c r="J206" i="1"/>
  <c r="H206" i="1"/>
  <c r="C206" i="1"/>
  <c r="P205" i="1"/>
  <c r="N205" i="1"/>
  <c r="L205" i="1"/>
  <c r="J205" i="1"/>
  <c r="H205" i="1"/>
  <c r="C205" i="1"/>
  <c r="P204" i="1"/>
  <c r="N204" i="1"/>
  <c r="L204" i="1"/>
  <c r="J204" i="1"/>
  <c r="H204" i="1"/>
  <c r="C204" i="1"/>
  <c r="P203" i="1"/>
  <c r="N203" i="1"/>
  <c r="L203" i="1"/>
  <c r="J203" i="1"/>
  <c r="H203" i="1"/>
  <c r="C203" i="1"/>
  <c r="P202" i="1"/>
  <c r="N202" i="1"/>
  <c r="L202" i="1"/>
  <c r="J202" i="1"/>
  <c r="H202" i="1"/>
  <c r="C202" i="1"/>
  <c r="P201" i="1"/>
  <c r="N201" i="1"/>
  <c r="L201" i="1"/>
  <c r="J201" i="1"/>
  <c r="H201" i="1"/>
  <c r="C201" i="1"/>
  <c r="P200" i="1"/>
  <c r="N200" i="1"/>
  <c r="L200" i="1"/>
  <c r="J200" i="1"/>
  <c r="H200" i="1"/>
  <c r="C200" i="1"/>
  <c r="P199" i="1"/>
  <c r="N199" i="1"/>
  <c r="L199" i="1"/>
  <c r="J199" i="1"/>
  <c r="H199" i="1"/>
  <c r="C199" i="1"/>
  <c r="P198" i="1"/>
  <c r="N198" i="1"/>
  <c r="L198" i="1"/>
  <c r="J198" i="1"/>
  <c r="H198" i="1"/>
  <c r="C198" i="1"/>
  <c r="P197" i="1"/>
  <c r="N197" i="1"/>
  <c r="L197" i="1"/>
  <c r="J197" i="1"/>
  <c r="H197" i="1"/>
  <c r="C197" i="1"/>
  <c r="P196" i="1"/>
  <c r="N196" i="1"/>
  <c r="L196" i="1"/>
  <c r="J196" i="1"/>
  <c r="H196" i="1"/>
  <c r="C196" i="1"/>
  <c r="P195" i="1"/>
  <c r="N195" i="1"/>
  <c r="L195" i="1"/>
  <c r="J195" i="1"/>
  <c r="H195" i="1"/>
  <c r="C195" i="1"/>
  <c r="P194" i="1"/>
  <c r="N194" i="1"/>
  <c r="L194" i="1"/>
  <c r="J194" i="1"/>
  <c r="H194" i="1"/>
  <c r="C194" i="1"/>
  <c r="P193" i="1"/>
  <c r="N193" i="1"/>
  <c r="L193" i="1"/>
  <c r="J193" i="1"/>
  <c r="H193" i="1"/>
  <c r="C193" i="1"/>
  <c r="P192" i="1"/>
  <c r="N192" i="1"/>
  <c r="L192" i="1"/>
  <c r="J192" i="1"/>
  <c r="H192" i="1"/>
  <c r="C192" i="1"/>
  <c r="P191" i="1"/>
  <c r="N191" i="1"/>
  <c r="L191" i="1"/>
  <c r="J191" i="1"/>
  <c r="H191" i="1"/>
  <c r="C191" i="1"/>
  <c r="P190" i="1"/>
  <c r="N190" i="1"/>
  <c r="L190" i="1"/>
  <c r="J190" i="1"/>
  <c r="H190" i="1"/>
  <c r="C190" i="1"/>
  <c r="P189" i="1"/>
  <c r="N189" i="1"/>
  <c r="L189" i="1"/>
  <c r="J189" i="1"/>
  <c r="H189" i="1"/>
  <c r="C189" i="1"/>
  <c r="P188" i="1"/>
  <c r="N188" i="1"/>
  <c r="L188" i="1"/>
  <c r="J188" i="1"/>
  <c r="H188" i="1"/>
  <c r="C188" i="1"/>
  <c r="P187" i="1"/>
  <c r="N187" i="1"/>
  <c r="L187" i="1"/>
  <c r="J187" i="1"/>
  <c r="H187" i="1"/>
  <c r="C187" i="1"/>
  <c r="P186" i="1"/>
  <c r="N186" i="1"/>
  <c r="L186" i="1"/>
  <c r="J186" i="1"/>
  <c r="H186" i="1"/>
  <c r="C186" i="1"/>
  <c r="P185" i="1"/>
  <c r="N185" i="1"/>
  <c r="L185" i="1"/>
  <c r="J185" i="1"/>
  <c r="H185" i="1"/>
  <c r="C185" i="1"/>
  <c r="P184" i="1"/>
  <c r="N184" i="1"/>
  <c r="L184" i="1"/>
  <c r="J184" i="1"/>
  <c r="H184" i="1"/>
  <c r="C184" i="1"/>
  <c r="P183" i="1"/>
  <c r="N183" i="1"/>
  <c r="L183" i="1"/>
  <c r="J183" i="1"/>
  <c r="H183" i="1"/>
  <c r="C183" i="1"/>
  <c r="P182" i="1"/>
  <c r="N182" i="1"/>
  <c r="L182" i="1"/>
  <c r="J182" i="1"/>
  <c r="H182" i="1"/>
  <c r="C182" i="1"/>
  <c r="P181" i="1"/>
  <c r="N181" i="1"/>
  <c r="L181" i="1"/>
  <c r="J181" i="1"/>
  <c r="H181" i="1"/>
  <c r="C181" i="1"/>
  <c r="P180" i="1"/>
  <c r="N180" i="1"/>
  <c r="L180" i="1"/>
  <c r="J180" i="1"/>
  <c r="H180" i="1"/>
  <c r="P179" i="1"/>
  <c r="N179" i="1"/>
  <c r="L179" i="1"/>
  <c r="J179" i="1"/>
  <c r="H179" i="1"/>
  <c r="C179" i="1"/>
  <c r="P178" i="1"/>
  <c r="N178" i="1"/>
  <c r="L178" i="1"/>
  <c r="J178" i="1"/>
  <c r="H178" i="1"/>
  <c r="C178" i="1"/>
  <c r="P177" i="1"/>
  <c r="N177" i="1"/>
  <c r="L177" i="1"/>
  <c r="J177" i="1"/>
  <c r="H177" i="1"/>
  <c r="C177" i="1"/>
  <c r="P176" i="1"/>
  <c r="N176" i="1"/>
  <c r="L176" i="1"/>
  <c r="J176" i="1"/>
  <c r="H176" i="1"/>
  <c r="C176" i="1"/>
  <c r="P175" i="1"/>
  <c r="N175" i="1"/>
  <c r="L175" i="1"/>
  <c r="J175" i="1"/>
  <c r="H175" i="1"/>
  <c r="C175" i="1"/>
  <c r="P174" i="1"/>
  <c r="N174" i="1"/>
  <c r="L174" i="1"/>
  <c r="J174" i="1"/>
  <c r="H174" i="1"/>
  <c r="C174" i="1"/>
  <c r="P173" i="1"/>
  <c r="N173" i="1"/>
  <c r="L173" i="1"/>
  <c r="J173" i="1"/>
  <c r="H173" i="1"/>
  <c r="C173" i="1"/>
  <c r="P172" i="1"/>
  <c r="N172" i="1"/>
  <c r="L172" i="1"/>
  <c r="J172" i="1"/>
  <c r="H172" i="1"/>
  <c r="C172" i="1"/>
  <c r="P171" i="1"/>
  <c r="N171" i="1"/>
  <c r="L171" i="1"/>
  <c r="J171" i="1"/>
  <c r="H171" i="1"/>
  <c r="C171" i="1"/>
  <c r="P170" i="1"/>
  <c r="N170" i="1"/>
  <c r="L170" i="1"/>
  <c r="J170" i="1"/>
  <c r="H170" i="1"/>
  <c r="C170" i="1"/>
  <c r="P169" i="1"/>
  <c r="N169" i="1"/>
  <c r="L169" i="1"/>
  <c r="J169" i="1"/>
  <c r="H169" i="1"/>
  <c r="C169" i="1"/>
  <c r="P168" i="1"/>
  <c r="N168" i="1"/>
  <c r="L168" i="1"/>
  <c r="J168" i="1"/>
  <c r="H168" i="1"/>
  <c r="C168" i="1"/>
  <c r="P167" i="1"/>
  <c r="N167" i="1"/>
  <c r="L167" i="1"/>
  <c r="J167" i="1"/>
  <c r="H167" i="1"/>
  <c r="C167" i="1"/>
  <c r="P166" i="1"/>
  <c r="N166" i="1"/>
  <c r="L166" i="1"/>
  <c r="J166" i="1"/>
  <c r="H166" i="1"/>
  <c r="C166" i="1"/>
  <c r="P165" i="1"/>
  <c r="N165" i="1"/>
  <c r="L165" i="1"/>
  <c r="J165" i="1"/>
  <c r="H165" i="1"/>
  <c r="C165" i="1"/>
  <c r="P164" i="1"/>
  <c r="N164" i="1"/>
  <c r="L164" i="1"/>
  <c r="J164" i="1"/>
  <c r="H164" i="1"/>
  <c r="C164" i="1"/>
  <c r="P163" i="1"/>
  <c r="N163" i="1"/>
  <c r="L163" i="1"/>
  <c r="J163" i="1"/>
  <c r="H163" i="1"/>
  <c r="C163" i="1"/>
  <c r="P162" i="1"/>
  <c r="N162" i="1"/>
  <c r="L162" i="1"/>
  <c r="J162" i="1"/>
  <c r="H162" i="1"/>
  <c r="C162" i="1"/>
  <c r="P161" i="1"/>
  <c r="N161" i="1"/>
  <c r="L161" i="1"/>
  <c r="J161" i="1"/>
  <c r="H161" i="1"/>
  <c r="C161" i="1"/>
  <c r="P160" i="1"/>
  <c r="N160" i="1"/>
  <c r="L160" i="1"/>
  <c r="J160" i="1"/>
  <c r="H160" i="1"/>
  <c r="C160" i="1"/>
  <c r="P159" i="1"/>
  <c r="N159" i="1"/>
  <c r="L159" i="1"/>
  <c r="J159" i="1"/>
  <c r="H159" i="1"/>
  <c r="C159" i="1"/>
  <c r="P158" i="1"/>
  <c r="N158" i="1"/>
  <c r="L158" i="1"/>
  <c r="J158" i="1"/>
  <c r="H158" i="1"/>
  <c r="C158" i="1"/>
  <c r="P157" i="1"/>
  <c r="N157" i="1"/>
  <c r="L157" i="1"/>
  <c r="J157" i="1"/>
  <c r="H157" i="1"/>
  <c r="C157" i="1"/>
  <c r="P156" i="1"/>
  <c r="N156" i="1"/>
  <c r="L156" i="1"/>
  <c r="J156" i="1"/>
  <c r="H156" i="1"/>
  <c r="C156" i="1"/>
  <c r="P155" i="1"/>
  <c r="N155" i="1"/>
  <c r="L155" i="1"/>
  <c r="J155" i="1"/>
  <c r="H155" i="1"/>
  <c r="C155" i="1"/>
  <c r="P154" i="1"/>
  <c r="N154" i="1"/>
  <c r="L154" i="1"/>
  <c r="J154" i="1"/>
  <c r="H154" i="1"/>
  <c r="C154" i="1"/>
  <c r="P153" i="1"/>
  <c r="N153" i="1"/>
  <c r="L153" i="1"/>
  <c r="J153" i="1"/>
  <c r="H153" i="1"/>
  <c r="C153" i="1"/>
  <c r="P152" i="1"/>
  <c r="N152" i="1"/>
  <c r="L152" i="1"/>
  <c r="J152" i="1"/>
  <c r="H152" i="1"/>
  <c r="C152" i="1"/>
  <c r="P151" i="1"/>
  <c r="N151" i="1"/>
  <c r="L151" i="1"/>
  <c r="J151" i="1"/>
  <c r="H151" i="1"/>
  <c r="C151" i="1"/>
  <c r="P150" i="1"/>
  <c r="N150" i="1"/>
  <c r="L150" i="1"/>
  <c r="J150" i="1"/>
  <c r="H150" i="1"/>
  <c r="C150" i="1"/>
  <c r="P149" i="1"/>
  <c r="N149" i="1"/>
  <c r="L149" i="1"/>
  <c r="J149" i="1"/>
  <c r="H149" i="1"/>
  <c r="C149" i="1"/>
  <c r="P148" i="1"/>
  <c r="N148" i="1"/>
  <c r="L148" i="1"/>
  <c r="J148" i="1"/>
  <c r="H148" i="1"/>
  <c r="C148" i="1"/>
  <c r="P147" i="1"/>
  <c r="N147" i="1"/>
  <c r="L147" i="1"/>
  <c r="J147" i="1"/>
  <c r="H147" i="1"/>
  <c r="C147" i="1"/>
  <c r="P146" i="1"/>
  <c r="N146" i="1"/>
  <c r="L146" i="1"/>
  <c r="J146" i="1"/>
  <c r="H146" i="1"/>
  <c r="C146" i="1"/>
  <c r="P145" i="1"/>
  <c r="N145" i="1"/>
  <c r="L145" i="1"/>
  <c r="J145" i="1"/>
  <c r="H145" i="1"/>
  <c r="C145" i="1"/>
  <c r="P144" i="1"/>
  <c r="N144" i="1"/>
  <c r="L144" i="1"/>
  <c r="J144" i="1"/>
  <c r="H144" i="1"/>
  <c r="C144" i="1"/>
  <c r="P143" i="1"/>
  <c r="N143" i="1"/>
  <c r="L143" i="1"/>
  <c r="J143" i="1"/>
  <c r="H143" i="1"/>
  <c r="C143" i="1"/>
  <c r="P142" i="1"/>
  <c r="N142" i="1"/>
  <c r="L142" i="1"/>
  <c r="J142" i="1"/>
  <c r="H142" i="1"/>
  <c r="C142" i="1"/>
  <c r="P141" i="1"/>
  <c r="N141" i="1"/>
  <c r="L141" i="1"/>
  <c r="J141" i="1"/>
  <c r="H141" i="1"/>
  <c r="C141" i="1"/>
  <c r="P140" i="1"/>
  <c r="N140" i="1"/>
  <c r="L140" i="1"/>
  <c r="J140" i="1"/>
  <c r="H140" i="1"/>
  <c r="C140" i="1"/>
  <c r="P139" i="1"/>
  <c r="N139" i="1"/>
  <c r="L139" i="1"/>
  <c r="J139" i="1"/>
  <c r="H139" i="1"/>
  <c r="C139" i="1"/>
  <c r="P138" i="1"/>
  <c r="N138" i="1"/>
  <c r="L138" i="1"/>
  <c r="J138" i="1"/>
  <c r="H138" i="1"/>
  <c r="C138" i="1"/>
  <c r="P137" i="1"/>
  <c r="N137" i="1"/>
  <c r="L137" i="1"/>
  <c r="J137" i="1"/>
  <c r="H137" i="1"/>
  <c r="C137" i="1"/>
  <c r="P136" i="1"/>
  <c r="N136" i="1"/>
  <c r="L136" i="1"/>
  <c r="J136" i="1"/>
  <c r="H136" i="1"/>
  <c r="C136" i="1"/>
  <c r="P135" i="1"/>
  <c r="N135" i="1"/>
  <c r="L135" i="1"/>
  <c r="J135" i="1"/>
  <c r="H135" i="1"/>
  <c r="C135" i="1"/>
  <c r="P134" i="1"/>
  <c r="N134" i="1"/>
  <c r="L134" i="1"/>
  <c r="J134" i="1"/>
  <c r="H134" i="1"/>
  <c r="C134" i="1"/>
  <c r="P133" i="1"/>
  <c r="N133" i="1"/>
  <c r="L133" i="1"/>
  <c r="J133" i="1"/>
  <c r="H133" i="1"/>
  <c r="C133" i="1"/>
  <c r="P132" i="1"/>
  <c r="N132" i="1"/>
  <c r="L132" i="1"/>
  <c r="J132" i="1"/>
  <c r="H132" i="1"/>
  <c r="C132" i="1"/>
  <c r="P131" i="1"/>
  <c r="N131" i="1"/>
  <c r="L131" i="1"/>
  <c r="J131" i="1"/>
  <c r="H131" i="1"/>
  <c r="C131" i="1"/>
  <c r="P130" i="1"/>
  <c r="N130" i="1"/>
  <c r="L130" i="1"/>
  <c r="J130" i="1"/>
  <c r="H130" i="1"/>
  <c r="C130" i="1"/>
  <c r="P129" i="1"/>
  <c r="N129" i="1"/>
  <c r="L129" i="1"/>
  <c r="J129" i="1"/>
  <c r="H129" i="1"/>
  <c r="C129" i="1"/>
  <c r="P128" i="1"/>
  <c r="N128" i="1"/>
  <c r="L128" i="1"/>
  <c r="J128" i="1"/>
  <c r="H128" i="1"/>
  <c r="C128" i="1"/>
  <c r="P127" i="1"/>
  <c r="N127" i="1"/>
  <c r="L127" i="1"/>
  <c r="J127" i="1"/>
  <c r="H127" i="1"/>
  <c r="C127" i="1"/>
  <c r="P126" i="1"/>
  <c r="N126" i="1"/>
  <c r="L126" i="1"/>
  <c r="J126" i="1"/>
  <c r="H126" i="1"/>
  <c r="C126" i="1"/>
  <c r="P125" i="1"/>
  <c r="N125" i="1"/>
  <c r="L125" i="1"/>
  <c r="J125" i="1"/>
  <c r="H125" i="1"/>
  <c r="C125" i="1"/>
  <c r="P124" i="1"/>
  <c r="N124" i="1"/>
  <c r="L124" i="1"/>
  <c r="J124" i="1"/>
  <c r="H124" i="1"/>
  <c r="C124" i="1"/>
  <c r="P123" i="1"/>
  <c r="N123" i="1"/>
  <c r="L123" i="1"/>
  <c r="J123" i="1"/>
  <c r="H123" i="1"/>
  <c r="C123" i="1"/>
  <c r="P122" i="1"/>
  <c r="N122" i="1"/>
  <c r="L122" i="1"/>
  <c r="J122" i="1"/>
  <c r="H122" i="1"/>
  <c r="C122" i="1"/>
  <c r="P121" i="1"/>
  <c r="N121" i="1"/>
  <c r="L121" i="1"/>
  <c r="J121" i="1"/>
  <c r="H121" i="1"/>
  <c r="C121" i="1"/>
  <c r="P120" i="1"/>
  <c r="N120" i="1"/>
  <c r="L120" i="1"/>
  <c r="J120" i="1"/>
  <c r="H120" i="1"/>
  <c r="C120" i="1"/>
  <c r="P119" i="1"/>
  <c r="N119" i="1"/>
  <c r="L119" i="1"/>
  <c r="J119" i="1"/>
  <c r="H119" i="1"/>
  <c r="C119" i="1"/>
  <c r="P118" i="1"/>
  <c r="N118" i="1"/>
  <c r="L118" i="1"/>
  <c r="J118" i="1"/>
  <c r="H118" i="1"/>
  <c r="C118" i="1"/>
  <c r="P117" i="1"/>
  <c r="N117" i="1"/>
  <c r="L117" i="1"/>
  <c r="J117" i="1"/>
  <c r="H117" i="1"/>
  <c r="C117" i="1"/>
  <c r="P116" i="1"/>
  <c r="N116" i="1"/>
  <c r="L116" i="1"/>
  <c r="J116" i="1"/>
  <c r="H116" i="1"/>
  <c r="C116" i="1"/>
  <c r="P115" i="1"/>
  <c r="N115" i="1"/>
  <c r="L115" i="1"/>
  <c r="J115" i="1"/>
  <c r="H115" i="1"/>
  <c r="C115" i="1"/>
  <c r="P114" i="1"/>
  <c r="N114" i="1"/>
  <c r="L114" i="1"/>
  <c r="J114" i="1"/>
  <c r="H114" i="1"/>
  <c r="C114" i="1"/>
  <c r="P113" i="1"/>
  <c r="N113" i="1"/>
  <c r="L113" i="1"/>
  <c r="J113" i="1"/>
  <c r="H113" i="1"/>
  <c r="C113" i="1"/>
  <c r="P112" i="1"/>
  <c r="N112" i="1"/>
  <c r="L112" i="1"/>
  <c r="J112" i="1"/>
  <c r="H112" i="1"/>
  <c r="C112" i="1"/>
  <c r="P111" i="1"/>
  <c r="N111" i="1"/>
  <c r="L111" i="1"/>
  <c r="J111" i="1"/>
  <c r="H111" i="1"/>
  <c r="C111" i="1"/>
  <c r="P110" i="1"/>
  <c r="N110" i="1"/>
  <c r="L110" i="1"/>
  <c r="J110" i="1"/>
  <c r="H110" i="1"/>
  <c r="C110" i="1"/>
  <c r="P109" i="1"/>
  <c r="N109" i="1"/>
  <c r="L109" i="1"/>
  <c r="J109" i="1"/>
  <c r="H109" i="1"/>
  <c r="C109" i="1"/>
  <c r="P108" i="1"/>
  <c r="N108" i="1"/>
  <c r="L108" i="1"/>
  <c r="J108" i="1"/>
  <c r="H108" i="1"/>
  <c r="C108" i="1"/>
  <c r="P107" i="1"/>
  <c r="N107" i="1"/>
  <c r="L107" i="1"/>
  <c r="J107" i="1"/>
  <c r="H107" i="1"/>
  <c r="C107" i="1"/>
  <c r="P106" i="1"/>
  <c r="N106" i="1"/>
  <c r="L106" i="1"/>
  <c r="J106" i="1"/>
  <c r="H106" i="1"/>
  <c r="C106" i="1"/>
  <c r="P105" i="1"/>
  <c r="N105" i="1"/>
  <c r="L105" i="1"/>
  <c r="J105" i="1"/>
  <c r="H105" i="1"/>
  <c r="C105" i="1"/>
  <c r="P104" i="1"/>
  <c r="N104" i="1"/>
  <c r="L104" i="1"/>
  <c r="J104" i="1"/>
  <c r="H104" i="1"/>
  <c r="C104" i="1"/>
  <c r="P103" i="1"/>
  <c r="N103" i="1"/>
  <c r="L103" i="1"/>
  <c r="J103" i="1"/>
  <c r="H103" i="1"/>
  <c r="C103" i="1"/>
  <c r="P102" i="1"/>
  <c r="N102" i="1"/>
  <c r="L102" i="1"/>
  <c r="J102" i="1"/>
  <c r="H102" i="1"/>
  <c r="C102" i="1"/>
  <c r="P101" i="1"/>
  <c r="N101" i="1"/>
  <c r="L101" i="1"/>
  <c r="J101" i="1"/>
  <c r="H101" i="1"/>
  <c r="C101" i="1"/>
  <c r="P100" i="1"/>
  <c r="N100" i="1"/>
  <c r="L100" i="1"/>
  <c r="J100" i="1"/>
  <c r="H100" i="1"/>
  <c r="C100" i="1"/>
  <c r="P99" i="1"/>
  <c r="N99" i="1"/>
  <c r="L99" i="1"/>
  <c r="J99" i="1"/>
  <c r="H99" i="1"/>
  <c r="C99" i="1"/>
  <c r="P98" i="1"/>
  <c r="N98" i="1"/>
  <c r="L98" i="1"/>
  <c r="J98" i="1"/>
  <c r="H98" i="1"/>
  <c r="C98" i="1"/>
  <c r="P97" i="1"/>
  <c r="N97" i="1"/>
  <c r="L97" i="1"/>
  <c r="J97" i="1"/>
  <c r="H97" i="1"/>
  <c r="C97" i="1"/>
  <c r="P96" i="1"/>
  <c r="N96" i="1"/>
  <c r="L96" i="1"/>
  <c r="J96" i="1"/>
  <c r="H96" i="1"/>
  <c r="C96" i="1"/>
  <c r="P95" i="1"/>
  <c r="N95" i="1"/>
  <c r="L95" i="1"/>
  <c r="J95" i="1"/>
  <c r="H95" i="1"/>
  <c r="C95" i="1"/>
  <c r="P94" i="1"/>
  <c r="N94" i="1"/>
  <c r="L94" i="1"/>
  <c r="J94" i="1"/>
  <c r="H94" i="1"/>
  <c r="C94" i="1"/>
  <c r="P93" i="1"/>
  <c r="N93" i="1"/>
  <c r="L93" i="1"/>
  <c r="J93" i="1"/>
  <c r="H93" i="1"/>
  <c r="C93" i="1"/>
  <c r="P92" i="1"/>
  <c r="N92" i="1"/>
  <c r="L92" i="1"/>
  <c r="J92" i="1"/>
  <c r="H92" i="1"/>
  <c r="C92" i="1"/>
  <c r="P91" i="1"/>
  <c r="N91" i="1"/>
  <c r="L91" i="1"/>
  <c r="J91" i="1"/>
  <c r="H91" i="1"/>
  <c r="C91" i="1"/>
  <c r="P90" i="1"/>
  <c r="N90" i="1"/>
  <c r="L90" i="1"/>
  <c r="J90" i="1"/>
  <c r="H90" i="1"/>
  <c r="C90" i="1"/>
  <c r="P89" i="1"/>
  <c r="N89" i="1"/>
  <c r="L89" i="1"/>
  <c r="J89" i="1"/>
  <c r="H89" i="1"/>
  <c r="C89" i="1"/>
  <c r="P88" i="1"/>
  <c r="N88" i="1"/>
  <c r="L88" i="1"/>
  <c r="J88" i="1"/>
  <c r="H88" i="1"/>
  <c r="C88" i="1"/>
  <c r="P87" i="1"/>
  <c r="N87" i="1"/>
  <c r="L87" i="1"/>
  <c r="J87" i="1"/>
  <c r="H87" i="1"/>
  <c r="C87" i="1"/>
  <c r="P86" i="1"/>
  <c r="N86" i="1"/>
  <c r="L86" i="1"/>
  <c r="J86" i="1"/>
  <c r="H86" i="1"/>
  <c r="C86" i="1"/>
  <c r="P85" i="1"/>
  <c r="N85" i="1"/>
  <c r="L85" i="1"/>
  <c r="J85" i="1"/>
  <c r="H85" i="1"/>
  <c r="C85" i="1"/>
  <c r="P84" i="1"/>
  <c r="N84" i="1"/>
  <c r="L84" i="1"/>
  <c r="J84" i="1"/>
  <c r="H84" i="1"/>
  <c r="C84" i="1"/>
  <c r="P83" i="1"/>
  <c r="N83" i="1"/>
  <c r="L83" i="1"/>
  <c r="J83" i="1"/>
  <c r="H83" i="1"/>
  <c r="C83" i="1"/>
  <c r="P82" i="1"/>
  <c r="N82" i="1"/>
  <c r="L82" i="1"/>
  <c r="J82" i="1"/>
  <c r="H82" i="1"/>
  <c r="C82" i="1"/>
  <c r="P81" i="1"/>
  <c r="N81" i="1"/>
  <c r="L81" i="1"/>
  <c r="J81" i="1"/>
  <c r="H81" i="1"/>
  <c r="C81" i="1"/>
  <c r="P80" i="1"/>
  <c r="N80" i="1"/>
  <c r="L80" i="1"/>
  <c r="J80" i="1"/>
  <c r="H80" i="1"/>
  <c r="C80" i="1"/>
  <c r="P79" i="1"/>
  <c r="N79" i="1"/>
  <c r="L79" i="1"/>
  <c r="J79" i="1"/>
  <c r="H79" i="1"/>
  <c r="C79" i="1"/>
  <c r="P78" i="1"/>
  <c r="N78" i="1"/>
  <c r="L78" i="1"/>
  <c r="J78" i="1"/>
  <c r="H78" i="1"/>
  <c r="C78" i="1"/>
  <c r="P77" i="1"/>
  <c r="N77" i="1"/>
  <c r="L77" i="1"/>
  <c r="J77" i="1"/>
  <c r="H77" i="1"/>
  <c r="C77" i="1"/>
  <c r="P76" i="1"/>
  <c r="N76" i="1"/>
  <c r="L76" i="1"/>
  <c r="J76" i="1"/>
  <c r="H76" i="1"/>
  <c r="C76" i="1"/>
  <c r="P75" i="1"/>
  <c r="N75" i="1"/>
  <c r="L75" i="1"/>
  <c r="J75" i="1"/>
  <c r="H75" i="1"/>
  <c r="C75" i="1"/>
  <c r="P74" i="1"/>
  <c r="N74" i="1"/>
  <c r="L74" i="1"/>
  <c r="J74" i="1"/>
  <c r="H74" i="1"/>
  <c r="C74" i="1"/>
  <c r="P73" i="1"/>
  <c r="N73" i="1"/>
  <c r="L73" i="1"/>
  <c r="J73" i="1"/>
  <c r="H73" i="1"/>
  <c r="C73" i="1"/>
  <c r="P72" i="1"/>
  <c r="N72" i="1"/>
  <c r="L72" i="1"/>
  <c r="J72" i="1"/>
  <c r="H72" i="1"/>
  <c r="C72" i="1"/>
  <c r="P71" i="1"/>
  <c r="N71" i="1"/>
  <c r="L71" i="1"/>
  <c r="J71" i="1"/>
  <c r="H71" i="1"/>
  <c r="C71" i="1"/>
  <c r="P70" i="1"/>
  <c r="N70" i="1"/>
  <c r="L70" i="1"/>
  <c r="J70" i="1"/>
  <c r="H70" i="1"/>
  <c r="C70" i="1"/>
  <c r="P69" i="1"/>
  <c r="N69" i="1"/>
  <c r="L69" i="1"/>
  <c r="J69" i="1"/>
  <c r="H69" i="1"/>
  <c r="C69" i="1"/>
  <c r="P68" i="1"/>
  <c r="N68" i="1"/>
  <c r="L68" i="1"/>
  <c r="J68" i="1"/>
  <c r="H68" i="1"/>
  <c r="C68" i="1"/>
  <c r="P67" i="1"/>
  <c r="N67" i="1"/>
  <c r="L67" i="1"/>
  <c r="J67" i="1"/>
  <c r="H67" i="1"/>
  <c r="C67" i="1"/>
  <c r="P66" i="1"/>
  <c r="N66" i="1"/>
  <c r="L66" i="1"/>
  <c r="J66" i="1"/>
  <c r="H66" i="1"/>
  <c r="C66" i="1"/>
  <c r="P65" i="1"/>
  <c r="N65" i="1"/>
  <c r="L65" i="1"/>
  <c r="J65" i="1"/>
  <c r="H65" i="1"/>
  <c r="C65" i="1"/>
  <c r="P64" i="1"/>
  <c r="N64" i="1"/>
  <c r="L64" i="1"/>
  <c r="J64" i="1"/>
  <c r="H64" i="1"/>
  <c r="C64" i="1"/>
  <c r="P63" i="1"/>
  <c r="N63" i="1"/>
  <c r="L63" i="1"/>
  <c r="J63" i="1"/>
  <c r="H63" i="1"/>
  <c r="C63" i="1"/>
  <c r="P62" i="1"/>
  <c r="N62" i="1"/>
  <c r="L62" i="1"/>
  <c r="J62" i="1"/>
  <c r="H62" i="1"/>
  <c r="C62" i="1"/>
  <c r="P61" i="1"/>
  <c r="N61" i="1"/>
  <c r="L61" i="1"/>
  <c r="J61" i="1"/>
  <c r="H61" i="1"/>
  <c r="C61" i="1"/>
  <c r="P60" i="1"/>
  <c r="N60" i="1"/>
  <c r="L60" i="1"/>
  <c r="J60" i="1"/>
  <c r="H60" i="1"/>
  <c r="C60" i="1"/>
  <c r="P59" i="1"/>
  <c r="N59" i="1"/>
  <c r="L59" i="1"/>
  <c r="J59" i="1"/>
  <c r="H59" i="1"/>
  <c r="C59" i="1"/>
  <c r="P58" i="1"/>
  <c r="N58" i="1"/>
  <c r="L58" i="1"/>
  <c r="J58" i="1"/>
  <c r="H58" i="1"/>
  <c r="C58" i="1"/>
  <c r="P57" i="1"/>
  <c r="N57" i="1"/>
  <c r="L57" i="1"/>
  <c r="J57" i="1"/>
  <c r="H57" i="1"/>
  <c r="C57" i="1"/>
  <c r="P56" i="1"/>
  <c r="N56" i="1"/>
  <c r="L56" i="1"/>
  <c r="J56" i="1"/>
  <c r="H56" i="1"/>
  <c r="C56" i="1"/>
  <c r="P55" i="1"/>
  <c r="N55" i="1"/>
  <c r="L55" i="1"/>
  <c r="J55" i="1"/>
  <c r="H55" i="1"/>
  <c r="C55" i="1"/>
  <c r="P54" i="1"/>
  <c r="N54" i="1"/>
  <c r="L54" i="1"/>
  <c r="J54" i="1"/>
  <c r="H54" i="1"/>
  <c r="C54" i="1"/>
  <c r="P53" i="1"/>
  <c r="N53" i="1"/>
  <c r="L53" i="1"/>
  <c r="J53" i="1"/>
  <c r="H53" i="1"/>
  <c r="C53" i="1"/>
  <c r="P52" i="1"/>
  <c r="N52" i="1"/>
  <c r="L52" i="1"/>
  <c r="J52" i="1"/>
  <c r="H52" i="1"/>
  <c r="C52" i="1"/>
  <c r="P51" i="1"/>
  <c r="N51" i="1"/>
  <c r="L51" i="1"/>
  <c r="J51" i="1"/>
  <c r="H51" i="1"/>
  <c r="C51" i="1"/>
  <c r="P50" i="1"/>
  <c r="N50" i="1"/>
  <c r="L50" i="1"/>
  <c r="J50" i="1"/>
  <c r="H50" i="1"/>
  <c r="C50" i="1"/>
  <c r="P49" i="1"/>
  <c r="N49" i="1"/>
  <c r="L49" i="1"/>
  <c r="J49" i="1"/>
  <c r="H49" i="1"/>
  <c r="C49" i="1"/>
  <c r="P48" i="1"/>
  <c r="N48" i="1"/>
  <c r="L48" i="1"/>
  <c r="J48" i="1"/>
  <c r="H48" i="1"/>
  <c r="C48" i="1"/>
  <c r="P47" i="1"/>
  <c r="N47" i="1"/>
  <c r="L47" i="1"/>
  <c r="J47" i="1"/>
  <c r="H47" i="1"/>
  <c r="C47" i="1"/>
  <c r="P46" i="1"/>
  <c r="N46" i="1"/>
  <c r="L46" i="1"/>
  <c r="J46" i="1"/>
  <c r="H46" i="1"/>
  <c r="C46" i="1"/>
  <c r="P45" i="1"/>
  <c r="N45" i="1"/>
  <c r="L45" i="1"/>
  <c r="J45" i="1"/>
  <c r="H45" i="1"/>
  <c r="C45" i="1"/>
  <c r="P44" i="1"/>
  <c r="N44" i="1"/>
  <c r="L44" i="1"/>
  <c r="J44" i="1"/>
  <c r="H44" i="1"/>
  <c r="C44" i="1"/>
  <c r="P43" i="1"/>
  <c r="N43" i="1"/>
  <c r="L43" i="1"/>
  <c r="J43" i="1"/>
  <c r="H43" i="1"/>
  <c r="C43" i="1"/>
  <c r="P42" i="1"/>
  <c r="N42" i="1"/>
  <c r="L42" i="1"/>
  <c r="J42" i="1"/>
  <c r="H42" i="1"/>
  <c r="C42" i="1"/>
  <c r="P41" i="1"/>
  <c r="N41" i="1"/>
  <c r="L41" i="1"/>
  <c r="J41" i="1"/>
  <c r="H41" i="1"/>
  <c r="C41" i="1"/>
  <c r="P40" i="1"/>
  <c r="N40" i="1"/>
  <c r="L40" i="1"/>
  <c r="J40" i="1"/>
  <c r="H40" i="1"/>
  <c r="C40" i="1"/>
  <c r="P39" i="1"/>
  <c r="N39" i="1"/>
  <c r="L39" i="1"/>
  <c r="J39" i="1"/>
  <c r="H39" i="1"/>
  <c r="C39" i="1"/>
  <c r="P38" i="1"/>
  <c r="N38" i="1"/>
  <c r="L38" i="1"/>
  <c r="J38" i="1"/>
  <c r="H38" i="1"/>
  <c r="C38" i="1"/>
  <c r="P37" i="1"/>
  <c r="N37" i="1"/>
  <c r="L37" i="1"/>
  <c r="J37" i="1"/>
  <c r="H37" i="1"/>
  <c r="C37" i="1"/>
  <c r="P36" i="1"/>
  <c r="N36" i="1"/>
  <c r="L36" i="1"/>
  <c r="J36" i="1"/>
  <c r="H36" i="1"/>
  <c r="C36" i="1"/>
  <c r="P35" i="1"/>
  <c r="N35" i="1"/>
  <c r="L35" i="1"/>
  <c r="J35" i="1"/>
  <c r="H35" i="1"/>
  <c r="C35" i="1"/>
  <c r="P34" i="1"/>
  <c r="N34" i="1"/>
  <c r="L34" i="1"/>
  <c r="J34" i="1"/>
  <c r="H34" i="1"/>
  <c r="C34" i="1"/>
  <c r="P33" i="1"/>
  <c r="N33" i="1"/>
  <c r="L33" i="1"/>
  <c r="J33" i="1"/>
  <c r="H33" i="1"/>
  <c r="C33" i="1"/>
  <c r="P32" i="1"/>
  <c r="N32" i="1"/>
  <c r="L32" i="1"/>
  <c r="J32" i="1"/>
  <c r="H32" i="1"/>
  <c r="C32" i="1"/>
  <c r="P31" i="1"/>
  <c r="N31" i="1"/>
  <c r="L31" i="1"/>
  <c r="J31" i="1"/>
  <c r="H31" i="1"/>
  <c r="C31" i="1"/>
  <c r="P30" i="1"/>
  <c r="N30" i="1"/>
  <c r="L30" i="1"/>
  <c r="J30" i="1"/>
  <c r="H30" i="1"/>
  <c r="C30" i="1"/>
  <c r="P29" i="1"/>
  <c r="N29" i="1"/>
  <c r="L29" i="1"/>
  <c r="J29" i="1"/>
  <c r="H29" i="1"/>
  <c r="C29" i="1"/>
  <c r="P28" i="1"/>
  <c r="N28" i="1"/>
  <c r="L28" i="1"/>
  <c r="J28" i="1"/>
  <c r="H28" i="1"/>
  <c r="C28" i="1"/>
  <c r="P27" i="1"/>
  <c r="N27" i="1"/>
  <c r="L27" i="1"/>
  <c r="J27" i="1"/>
  <c r="H27" i="1"/>
  <c r="C27" i="1"/>
  <c r="P26" i="1"/>
  <c r="N26" i="1"/>
  <c r="L26" i="1"/>
  <c r="J26" i="1"/>
  <c r="H26" i="1"/>
  <c r="C26" i="1"/>
  <c r="P25" i="1"/>
  <c r="N25" i="1"/>
  <c r="L25" i="1"/>
  <c r="J25" i="1"/>
  <c r="H25" i="1"/>
  <c r="C25" i="1"/>
  <c r="P24" i="1"/>
  <c r="N24" i="1"/>
  <c r="L24" i="1"/>
  <c r="J24" i="1"/>
  <c r="H24" i="1"/>
  <c r="C24" i="1"/>
  <c r="P23" i="1"/>
  <c r="N23" i="1"/>
  <c r="L23" i="1"/>
  <c r="J23" i="1"/>
  <c r="H23" i="1"/>
  <c r="C23" i="1"/>
  <c r="P22" i="1"/>
  <c r="N22" i="1"/>
  <c r="L22" i="1"/>
  <c r="J22" i="1"/>
  <c r="H22" i="1"/>
  <c r="C22" i="1"/>
  <c r="P21" i="1"/>
  <c r="N21" i="1"/>
  <c r="L21" i="1"/>
  <c r="J21" i="1"/>
  <c r="H21" i="1"/>
  <c r="C21" i="1"/>
  <c r="P20" i="1"/>
  <c r="N20" i="1"/>
  <c r="L20" i="1"/>
  <c r="J20" i="1"/>
  <c r="H20" i="1"/>
  <c r="C20" i="1"/>
  <c r="P19" i="1"/>
  <c r="N19" i="1"/>
  <c r="L19" i="1"/>
  <c r="J19" i="1"/>
  <c r="H19" i="1"/>
  <c r="C19" i="1"/>
  <c r="P18" i="1"/>
  <c r="N18" i="1"/>
  <c r="L18" i="1"/>
  <c r="J18" i="1"/>
  <c r="H18" i="1"/>
  <c r="C18" i="1"/>
  <c r="P17" i="1"/>
  <c r="N17" i="1"/>
  <c r="L17" i="1"/>
  <c r="J17" i="1"/>
  <c r="H17" i="1"/>
  <c r="C17" i="1"/>
  <c r="P16" i="1"/>
  <c r="N16" i="1"/>
  <c r="L16" i="1"/>
  <c r="J16" i="1"/>
  <c r="H16" i="1"/>
  <c r="C16" i="1"/>
  <c r="P15" i="1"/>
  <c r="N15" i="1"/>
  <c r="L15" i="1"/>
  <c r="J15" i="1"/>
  <c r="H15" i="1"/>
  <c r="C15" i="1"/>
  <c r="P14" i="1"/>
  <c r="N14" i="1"/>
  <c r="L14" i="1"/>
  <c r="J14" i="1"/>
  <c r="H14" i="1"/>
  <c r="C14" i="1"/>
  <c r="P13" i="1"/>
  <c r="N13" i="1"/>
  <c r="L13" i="1"/>
  <c r="J13" i="1"/>
  <c r="H13" i="1"/>
  <c r="C13" i="1"/>
  <c r="P12" i="1"/>
  <c r="N12" i="1"/>
  <c r="L12" i="1"/>
  <c r="J12" i="1"/>
  <c r="H12" i="1"/>
  <c r="C12" i="1"/>
  <c r="P11" i="1"/>
  <c r="N11" i="1"/>
  <c r="L11" i="1"/>
  <c r="J11" i="1"/>
  <c r="H11" i="1"/>
  <c r="C11" i="1"/>
  <c r="P10" i="1"/>
  <c r="N10" i="1"/>
  <c r="L10" i="1"/>
  <c r="J10" i="1"/>
  <c r="H10" i="1"/>
  <c r="C10" i="1"/>
  <c r="P9" i="1"/>
  <c r="N9" i="1"/>
  <c r="L9" i="1"/>
  <c r="J9" i="1"/>
  <c r="H9" i="1"/>
  <c r="C9" i="1"/>
  <c r="U6" i="1"/>
  <c r="P8" i="1"/>
  <c r="N8" i="1"/>
  <c r="L8" i="1"/>
  <c r="Q68" i="1" l="1"/>
  <c r="S6" i="1"/>
  <c r="Q33" i="1"/>
  <c r="Q86" i="1"/>
  <c r="Q184" i="1"/>
  <c r="Q9" i="1"/>
  <c r="Q13" i="1"/>
  <c r="Q47" i="1"/>
  <c r="Q54" i="1"/>
  <c r="Q69" i="1"/>
  <c r="Q134" i="1"/>
  <c r="Q17" i="1"/>
  <c r="Q21" i="1"/>
  <c r="Q25" i="1"/>
  <c r="Q57" i="1"/>
  <c r="Q60" i="1"/>
  <c r="Q73" i="1"/>
  <c r="Q146" i="1"/>
  <c r="Q72" i="1"/>
  <c r="Q98" i="1"/>
  <c r="Q35" i="1"/>
  <c r="Q49" i="1"/>
  <c r="Q43" i="1"/>
  <c r="Q80" i="1"/>
  <c r="I6" i="1"/>
  <c r="Q23" i="1"/>
  <c r="Q45" i="1"/>
  <c r="Q67" i="1"/>
  <c r="Q71" i="1"/>
  <c r="Q81" i="1"/>
  <c r="Q18" i="1"/>
  <c r="Q30" i="1"/>
  <c r="Q37" i="1"/>
  <c r="Q55" i="1"/>
  <c r="Q11" i="1"/>
  <c r="Q61" i="1"/>
  <c r="Q79" i="1"/>
  <c r="Q82" i="1"/>
  <c r="L6" i="1"/>
  <c r="N6" i="1"/>
  <c r="P6" i="1"/>
  <c r="Q74" i="1"/>
  <c r="Q147" i="1"/>
  <c r="Q157" i="1"/>
  <c r="Q174" i="1"/>
  <c r="Q193" i="1"/>
  <c r="Q204" i="1"/>
  <c r="Q133" i="1"/>
  <c r="Q158" i="1"/>
  <c r="Q163" i="1"/>
  <c r="Q168" i="1"/>
  <c r="Q187" i="1"/>
  <c r="Q205" i="1"/>
  <c r="Q211" i="1"/>
  <c r="Q216" i="1"/>
  <c r="K6" i="1"/>
  <c r="Q14" i="1"/>
  <c r="Q38" i="1"/>
  <c r="Q62" i="1"/>
  <c r="Q15" i="1"/>
  <c r="Q27" i="1"/>
  <c r="Q39" i="1"/>
  <c r="Q51" i="1"/>
  <c r="Q63" i="1"/>
  <c r="Q75" i="1"/>
  <c r="Q101" i="1"/>
  <c r="Q110" i="1"/>
  <c r="Q115" i="1"/>
  <c r="Q123" i="1"/>
  <c r="Q132" i="1"/>
  <c r="Q167" i="1"/>
  <c r="Q179" i="1"/>
  <c r="Q192" i="1"/>
  <c r="Q223" i="1"/>
  <c r="Q235" i="1"/>
  <c r="Q243" i="1"/>
  <c r="Q84" i="1"/>
  <c r="Q155" i="1"/>
  <c r="Q143" i="1"/>
  <c r="Q131" i="1"/>
  <c r="Q119" i="1"/>
  <c r="Q107" i="1"/>
  <c r="Q95" i="1"/>
  <c r="Q166" i="1"/>
  <c r="Q142" i="1"/>
  <c r="Q130" i="1"/>
  <c r="Q118" i="1"/>
  <c r="Q106" i="1"/>
  <c r="Q94" i="1"/>
  <c r="Q250" i="1"/>
  <c r="Q238" i="1"/>
  <c r="Q226" i="1"/>
  <c r="Q214" i="1"/>
  <c r="Q202" i="1"/>
  <c r="Q190" i="1"/>
  <c r="Q177" i="1"/>
  <c r="Q165" i="1"/>
  <c r="Q153" i="1"/>
  <c r="Q117" i="1"/>
  <c r="Q105" i="1"/>
  <c r="Q93" i="1"/>
  <c r="Q140" i="1"/>
  <c r="Q128" i="1"/>
  <c r="Q116" i="1"/>
  <c r="Q248" i="1"/>
  <c r="Q236" i="1"/>
  <c r="Q151" i="1"/>
  <c r="Q162" i="1"/>
  <c r="Q138" i="1"/>
  <c r="Q126" i="1"/>
  <c r="Q114" i="1"/>
  <c r="Q102" i="1"/>
  <c r="Q90" i="1"/>
  <c r="Q246" i="1"/>
  <c r="Q234" i="1"/>
  <c r="Q222" i="1"/>
  <c r="Q210" i="1"/>
  <c r="Q198" i="1"/>
  <c r="Q186" i="1"/>
  <c r="Q173" i="1"/>
  <c r="Q161" i="1"/>
  <c r="Q149" i="1"/>
  <c r="Q245" i="1"/>
  <c r="Q233" i="1"/>
  <c r="Q221" i="1"/>
  <c r="Q209" i="1"/>
  <c r="Q197" i="1"/>
  <c r="Q185" i="1"/>
  <c r="Q172" i="1"/>
  <c r="Q160" i="1"/>
  <c r="Q148" i="1"/>
  <c r="Q136" i="1"/>
  <c r="Q124" i="1"/>
  <c r="Q112" i="1"/>
  <c r="Q100" i="1"/>
  <c r="Q88" i="1"/>
  <c r="Q242" i="1"/>
  <c r="Q28" i="1"/>
  <c r="Q40" i="1"/>
  <c r="Q52" i="1"/>
  <c r="Q64" i="1"/>
  <c r="Q76" i="1"/>
  <c r="Q122" i="1"/>
  <c r="Q127" i="1"/>
  <c r="Q199" i="1"/>
  <c r="Q208" i="1"/>
  <c r="Q229" i="1"/>
  <c r="Q50" i="1"/>
  <c r="Q91" i="1"/>
  <c r="Q96" i="1"/>
  <c r="M6" i="1"/>
  <c r="Q16" i="1"/>
  <c r="H8" i="1"/>
  <c r="Q29" i="1"/>
  <c r="Q41" i="1"/>
  <c r="Q53" i="1"/>
  <c r="Q65" i="1"/>
  <c r="Q77" i="1"/>
  <c r="Q85" i="1"/>
  <c r="Q137" i="1"/>
  <c r="Q152" i="1"/>
  <c r="Q183" i="1"/>
  <c r="Q215" i="1"/>
  <c r="Q220" i="1"/>
  <c r="Q228" i="1"/>
  <c r="Q239" i="1"/>
  <c r="Q247" i="1"/>
  <c r="Q251" i="1"/>
  <c r="Q42" i="1"/>
  <c r="Q66" i="1"/>
  <c r="Q78" i="1"/>
  <c r="Q145" i="1"/>
  <c r="Q171" i="1"/>
  <c r="Q191" i="1"/>
  <c r="Q203" i="1"/>
  <c r="Q111" i="1"/>
  <c r="J8" i="1"/>
  <c r="J6" i="1" s="1"/>
  <c r="Q19" i="1"/>
  <c r="Q31" i="1"/>
  <c r="Q99" i="1"/>
  <c r="Q104" i="1"/>
  <c r="Q109" i="1"/>
  <c r="Q141" i="1"/>
  <c r="Q156" i="1"/>
  <c r="Q178" i="1"/>
  <c r="Q182" i="1"/>
  <c r="Q207" i="1"/>
  <c r="Q232" i="1"/>
  <c r="Q26" i="1"/>
  <c r="Q20" i="1"/>
  <c r="Q32" i="1"/>
  <c r="Q44" i="1"/>
  <c r="Q56" i="1"/>
  <c r="Q89" i="1"/>
  <c r="Q170" i="1"/>
  <c r="Q196" i="1"/>
  <c r="Q206" i="1"/>
  <c r="Q219" i="1"/>
  <c r="Q227" i="1"/>
  <c r="O6" i="1"/>
  <c r="Q83" i="1"/>
  <c r="Q113" i="1"/>
  <c r="Q121" i="1"/>
  <c r="Q135" i="1"/>
  <c r="Q159" i="1"/>
  <c r="Q189" i="1"/>
  <c r="Q213" i="1"/>
  <c r="Q218" i="1"/>
  <c r="Q10" i="1"/>
  <c r="Q22" i="1"/>
  <c r="Q34" i="1"/>
  <c r="Q46" i="1"/>
  <c r="Q58" i="1"/>
  <c r="Q70" i="1"/>
  <c r="Q103" i="1"/>
  <c r="Q108" i="1"/>
  <c r="Q125" i="1"/>
  <c r="Q150" i="1"/>
  <c r="Q164" i="1"/>
  <c r="Q169" i="1"/>
  <c r="Q176" i="1"/>
  <c r="Q181" i="1"/>
  <c r="Q188" i="1"/>
  <c r="Q195" i="1"/>
  <c r="Q212" i="1"/>
  <c r="Q237" i="1"/>
  <c r="Q241" i="1"/>
  <c r="Q59" i="1"/>
  <c r="Q92" i="1"/>
  <c r="Q97" i="1"/>
  <c r="Q129" i="1"/>
  <c r="Q144" i="1"/>
  <c r="Q175" i="1"/>
  <c r="Q180" i="1"/>
  <c r="Q194" i="1"/>
  <c r="Q201" i="1"/>
  <c r="Q225" i="1"/>
  <c r="Q231" i="1"/>
  <c r="Q244" i="1"/>
  <c r="Q12" i="1"/>
  <c r="Q24" i="1"/>
  <c r="Q36" i="1"/>
  <c r="Q48" i="1"/>
  <c r="Q87" i="1"/>
  <c r="Q120" i="1"/>
  <c r="Q139" i="1"/>
  <c r="Q154" i="1"/>
  <c r="Q200" i="1"/>
  <c r="Q217" i="1"/>
  <c r="Q224" i="1"/>
  <c r="Q230" i="1"/>
  <c r="Q240" i="1"/>
  <c r="Q249" i="1"/>
  <c r="Q252" i="1"/>
  <c r="T6" i="1" l="1"/>
  <c r="Q8" i="1"/>
  <c r="Q6" i="1" s="1"/>
</calcChain>
</file>

<file path=xl/sharedStrings.xml><?xml version="1.0" encoding="utf-8"?>
<sst xmlns="http://schemas.openxmlformats.org/spreadsheetml/2006/main" count="521" uniqueCount="274">
  <si>
    <t>Education Freedom Accounts By Residence Of Student
SFY 2023</t>
  </si>
  <si>
    <t>Education Freedom Accounts By Residence Of Student , Cost of An Adequate Education Calculation</t>
  </si>
  <si>
    <t>Payment Schedule For SFY 2023</t>
  </si>
  <si>
    <t>Base Aid</t>
  </si>
  <si>
    <t xml:space="preserve">Federal Free &amp; Reduced (F&amp;R) Price Meal Eligible </t>
  </si>
  <si>
    <t>Special Education Aid</t>
  </si>
  <si>
    <t>English Language Learn Aid</t>
  </si>
  <si>
    <t>3rd Grade Reading Aid</t>
  </si>
  <si>
    <t>Total Calculated Cost of an Adequate Education</t>
  </si>
  <si>
    <t>September 1st Payment (20 Percent of August 2nd Head Count)</t>
  </si>
  <si>
    <t>January 1st Payment (30 Percent of December 2nd Head Count)</t>
  </si>
  <si>
    <t>April 1st Payment (30 Percent of March 2nd Head Count)</t>
  </si>
  <si>
    <t>From EOY Data Excl Charter And OOS</t>
  </si>
  <si>
    <t>Base Adequacy Aid</t>
  </si>
  <si>
    <t>2022-2023 EFA F&amp;R Membership
 (As of April 1, 2023)</t>
  </si>
  <si>
    <t>Free or Reduced Differentiated Aid</t>
  </si>
  <si>
    <t>2022-2023
SPED Membership (As of April 1, 2023)</t>
  </si>
  <si>
    <t>Special Education Differentiated Aid</t>
  </si>
  <si>
    <t>2022-2023 
ELL Membership (As of April 1, 2023)</t>
  </si>
  <si>
    <t>ELL Differentiated Aid</t>
  </si>
  <si>
    <t>2022-2023 
3rd Grade Reading Membership (As of April 1, 2023)</t>
  </si>
  <si>
    <t>3rd Grade Reading Differentiated Aid</t>
  </si>
  <si>
    <t>ADM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</si>
  <si>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</si>
  <si>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</si>
  <si>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</si>
  <si>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</si>
  <si>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</si>
  <si>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</si>
  <si>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</si>
  <si>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</si>
  <si>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</si>
  <si>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</si>
  <si>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</si>
  <si>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</si>
  <si>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</si>
  <si>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</si>
  <si>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</si>
  <si>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</si>
  <si>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</si>
  <si>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</si>
  <si>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</si>
  <si>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</si>
  <si>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</si>
  <si>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</si>
  <si>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</si>
  <si>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</si>
  <si>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</si>
  <si>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</si>
  <si>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</si>
  <si>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</si>
  <si>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</si>
  <si>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</si>
  <si>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</si>
  <si>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</si>
  <si>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</si>
  <si>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</si>
  <si>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</si>
  <si>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</si>
  <si>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</si>
  <si>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</si>
  <si>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</si>
  <si>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</si>
  <si>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</si>
  <si>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</si>
  <si>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</si>
  <si>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</si>
  <si>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</si>
  <si>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</si>
  <si>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</si>
  <si>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</si>
  <si>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</si>
  <si>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</si>
  <si>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</si>
  <si>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</si>
  <si>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</si>
  <si>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</si>
  <si>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</si>
  <si>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</si>
  <si>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</si>
  <si>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</si>
  <si>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</si>
  <si>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</si>
  <si>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</si>
  <si>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</si>
  <si>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</si>
  <si>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</si>
  <si>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</si>
  <si>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</si>
  <si>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</si>
  <si>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</si>
  <si>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</si>
  <si>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</si>
  <si>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</si>
  <si>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</si>
  <si>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</si>
  <si>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</si>
  <si>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</si>
  <si>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</si>
  <si>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</si>
  <si>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</si>
  <si>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</si>
  <si>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</si>
  <si>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</si>
  <si>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</si>
  <si>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</si>
  <si>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</si>
  <si>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</si>
  <si>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</si>
  <si>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</si>
  <si>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</si>
  <si>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</si>
  <si>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</si>
  <si>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</si>
  <si>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</si>
  <si>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</si>
  <si>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</si>
  <si>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</si>
  <si>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</si>
  <si>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</si>
  <si>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</si>
  <si>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</si>
  <si>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</si>
  <si>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</si>
  <si>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</si>
  <si>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</si>
  <si>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</si>
  <si>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</si>
  <si>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</si>
  <si>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</si>
  <si>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</si>
  <si>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</si>
  <si>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</si>
  <si>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</si>
  <si>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</si>
  <si>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</si>
  <si>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</si>
  <si>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</si>
  <si>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</si>
  <si>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</si>
  <si>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</si>
  <si>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</si>
  <si>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</si>
  <si>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</si>
  <si>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</si>
  <si>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</si>
  <si>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</si>
  <si>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</si>
  <si>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</si>
  <si>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</si>
  <si>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</si>
  <si>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</si>
  <si>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</si>
  <si>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</si>
  <si>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</si>
  <si>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</si>
  <si>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</si>
  <si>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</si>
  <si>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</si>
  <si>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</si>
  <si>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</si>
  <si>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</si>
  <si>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</si>
  <si>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</si>
  <si>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</si>
  <si>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</si>
  <si>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</si>
  <si>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</si>
  <si>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</si>
  <si>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</si>
  <si>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</si>
  <si>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</si>
  <si>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</si>
  <si>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</si>
  <si>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</si>
  <si>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</si>
  <si>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</si>
  <si>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</si>
  <si>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</si>
  <si>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</si>
  <si>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</si>
  <si>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</si>
  <si>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</si>
  <si>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</si>
  <si>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</si>
  <si>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</si>
  <si>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</si>
  <si>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</si>
  <si>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</si>
  <si>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</si>
  <si>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</si>
  <si>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</si>
  <si>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</si>
  <si>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</si>
  <si>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</si>
  <si>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</si>
  <si>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</si>
  <si>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</si>
  <si>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</si>
  <si>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</si>
  <si>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</si>
  <si>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</si>
  <si>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</si>
  <si>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</si>
  <si>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</si>
  <si>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</si>
  <si>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</si>
  <si>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</si>
  <si>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</si>
  <si>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</si>
  <si>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</si>
  <si>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</si>
  <si>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</si>
  <si>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</si>
  <si>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</si>
  <si>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</si>
  <si>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</si>
  <si>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</si>
  <si>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</si>
  <si>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</si>
  <si>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</si>
  <si>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</si>
  <si>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</si>
  <si>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</si>
  <si>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</si>
  <si>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</si>
  <si>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</si>
  <si>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</si>
  <si>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</si>
  <si>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</si>
  <si>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</si>
  <si>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</si>
  <si>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</si>
  <si>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</si>
  <si>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</si>
  <si>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</si>
  <si>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</si>
  <si>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</si>
  <si>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</si>
  <si>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</si>
  <si>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</si>
  <si>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</si>
  <si>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</si>
  <si>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</si>
  <si>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</si>
  <si>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</si>
  <si>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</si>
  <si>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</si>
  <si>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</si>
  <si>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</si>
  <si>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</si>
  <si>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</si>
  <si>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</si>
  <si>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</si>
  <si>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</si>
  <si>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</si>
  <si>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</si>
  <si>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</si>
  <si>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</si>
  <si>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</si>
  <si>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</si>
  <si>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</si>
  <si>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</si>
  <si>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</si>
  <si>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</si>
  <si>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</si>
  <si>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</si>
  <si>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</si>
  <si>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</si>
  <si>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</si>
  <si>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* Represent Allocations prior to the processing of the required EFA return amounts totaling $707,355.31</t>
  </si>
  <si>
    <t>**Final Total EFA allocation amount is $14,825,751.11</t>
  </si>
  <si>
    <t>November 1st Payment (20 Percent of October 2nd Head Count)</t>
  </si>
  <si>
    <t>2022-2023 EFA Membership 
(As of April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</si>
</sst>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wrapText="1"/>
    </xf>
    <xf numFmtId="164" fontId="7" fillId="4" borderId="7" xfId="2" applyNumberFormat="1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164" fontId="7" fillId="5" borderId="7" xfId="2" applyNumberFormat="1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164" fontId="7" fillId="6" borderId="7" xfId="2" applyNumberFormat="1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 vertical="center" wrapText="1"/>
    </xf>
    <xf numFmtId="164" fontId="7" fillId="7" borderId="7" xfId="2" applyNumberFormat="1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164" fontId="7" fillId="8" borderId="12" xfId="2" applyNumberFormat="1" applyFont="1" applyFill="1" applyBorder="1" applyAlignment="1">
      <alignment horizontal="center" vertical="center" wrapText="1"/>
    </xf>
    <xf numFmtId="0" fontId="7" fillId="8" borderId="0" xfId="2" applyFont="1" applyFill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/>
    </xf>
    <xf numFmtId="7" fontId="7" fillId="4" borderId="7" xfId="2" applyNumberFormat="1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/>
    </xf>
    <xf numFmtId="7" fontId="7" fillId="5" borderId="7" xfId="2" applyNumberFormat="1" applyFont="1" applyFill="1" applyBorder="1" applyAlignment="1">
      <alignment horizontal="center"/>
    </xf>
    <xf numFmtId="0" fontId="7" fillId="6" borderId="7" xfId="2" applyFont="1" applyFill="1" applyBorder="1" applyAlignment="1">
      <alignment horizontal="center"/>
    </xf>
    <xf numFmtId="7" fontId="7" fillId="6" borderId="7" xfId="2" applyNumberFormat="1" applyFont="1" applyFill="1" applyBorder="1" applyAlignment="1">
      <alignment horizontal="center"/>
    </xf>
    <xf numFmtId="4" fontId="7" fillId="7" borderId="7" xfId="2" applyNumberFormat="1" applyFont="1" applyFill="1" applyBorder="1" applyAlignment="1">
      <alignment horizontal="center"/>
    </xf>
    <xf numFmtId="7" fontId="7" fillId="7" borderId="7" xfId="2" applyNumberFormat="1" applyFont="1" applyFill="1" applyBorder="1" applyAlignment="1">
      <alignment horizontal="center"/>
    </xf>
    <xf numFmtId="0" fontId="7" fillId="8" borderId="7" xfId="2" applyFont="1" applyFill="1" applyBorder="1" applyAlignment="1">
      <alignment horizontal="center"/>
    </xf>
    <xf numFmtId="7" fontId="7" fillId="8" borderId="6" xfId="2" applyNumberFormat="1" applyFont="1" applyFill="1" applyBorder="1" applyAlignment="1">
      <alignment horizontal="center"/>
    </xf>
    <xf numFmtId="0" fontId="3" fillId="0" borderId="7" xfId="2" applyFont="1" applyBorder="1"/>
    <xf numFmtId="0" fontId="7" fillId="0" borderId="0" xfId="2" applyFont="1"/>
    <xf numFmtId="0" fontId="7" fillId="2" borderId="5" xfId="2" applyFont="1" applyFill="1" applyBorder="1"/>
    <xf numFmtId="0" fontId="7" fillId="2" borderId="15" xfId="2" applyFont="1" applyFill="1" applyBorder="1"/>
    <xf numFmtId="4" fontId="10" fillId="4" borderId="7" xfId="3" applyNumberFormat="1" applyFont="1" applyFill="1" applyBorder="1"/>
    <xf numFmtId="44" fontId="10" fillId="4" borderId="7" xfId="3" applyNumberFormat="1" applyFont="1" applyFill="1" applyBorder="1"/>
    <xf numFmtId="4" fontId="10" fillId="5" borderId="7" xfId="3" applyNumberFormat="1" applyFont="1" applyFill="1" applyBorder="1"/>
    <xf numFmtId="44" fontId="10" fillId="5" borderId="7" xfId="3" applyNumberFormat="1" applyFont="1" applyFill="1" applyBorder="1"/>
    <xf numFmtId="39" fontId="10" fillId="6" borderId="7" xfId="3" applyNumberFormat="1" applyFont="1" applyFill="1" applyBorder="1"/>
    <xf numFmtId="44" fontId="10" fillId="6" borderId="7" xfId="3" applyNumberFormat="1" applyFont="1" applyFill="1" applyBorder="1"/>
    <xf numFmtId="4" fontId="10" fillId="7" borderId="7" xfId="3" applyNumberFormat="1" applyFont="1" applyFill="1" applyBorder="1"/>
    <xf numFmtId="44" fontId="10" fillId="7" borderId="7" xfId="3" applyNumberFormat="1" applyFont="1" applyFill="1" applyBorder="1"/>
    <xf numFmtId="4" fontId="10" fillId="8" borderId="7" xfId="3" applyNumberFormat="1" applyFont="1" applyFill="1" applyBorder="1"/>
    <xf numFmtId="44" fontId="10" fillId="8" borderId="7" xfId="3" applyNumberFormat="1" applyFont="1" applyFill="1" applyBorder="1"/>
    <xf numFmtId="44" fontId="10" fillId="2" borderId="11" xfId="3" applyNumberFormat="1" applyFont="1" applyFill="1" applyBorder="1"/>
    <xf numFmtId="44" fontId="10" fillId="2" borderId="5" xfId="3" applyNumberFormat="1" applyFont="1" applyFill="1" applyBorder="1"/>
    <xf numFmtId="44" fontId="10" fillId="2" borderId="7" xfId="3" applyNumberFormat="1" applyFont="1" applyFill="1" applyBorder="1"/>
    <xf numFmtId="43" fontId="7" fillId="0" borderId="0" xfId="2" applyNumberFormat="1" applyFont="1"/>
    <xf numFmtId="0" fontId="7" fillId="0" borderId="16" xfId="2" applyFont="1" applyBorder="1"/>
    <xf numFmtId="165" fontId="7" fillId="0" borderId="0" xfId="3" applyNumberFormat="1" applyFont="1" applyBorder="1"/>
    <xf numFmtId="164" fontId="7" fillId="0" borderId="0" xfId="3" applyNumberFormat="1" applyFont="1" applyBorder="1"/>
    <xf numFmtId="4" fontId="7" fillId="0" borderId="0" xfId="3" applyNumberFormat="1" applyFont="1" applyBorder="1"/>
    <xf numFmtId="0" fontId="11" fillId="0" borderId="0" xfId="2" applyFont="1"/>
    <xf numFmtId="43" fontId="3" fillId="0" borderId="17" xfId="3" applyFont="1" applyBorder="1"/>
    <xf numFmtId="166" fontId="3" fillId="0" borderId="5" xfId="2" applyNumberFormat="1" applyFont="1" applyBorder="1"/>
    <xf numFmtId="166" fontId="3" fillId="0" borderId="7" xfId="2" applyNumberFormat="1" applyFont="1" applyBorder="1"/>
    <xf numFmtId="0" fontId="7" fillId="0" borderId="11" xfId="2" applyFont="1" applyBorder="1"/>
    <xf numFmtId="0" fontId="12" fillId="0" borderId="0" xfId="2" applyFont="1"/>
    <xf numFmtId="0" fontId="12" fillId="0" borderId="18" xfId="2" applyFont="1" applyBorder="1"/>
    <xf numFmtId="0" fontId="3" fillId="0" borderId="19" xfId="2" applyFont="1" applyBorder="1"/>
    <xf numFmtId="43" fontId="3" fillId="0" borderId="20" xfId="2" applyNumberFormat="1" applyFont="1" applyBorder="1"/>
    <xf numFmtId="43" fontId="3" fillId="0" borderId="20" xfId="3" applyFont="1" applyBorder="1"/>
    <xf numFmtId="43" fontId="3" fillId="0" borderId="5" xfId="1" applyFont="1" applyBorder="1"/>
    <xf numFmtId="43" fontId="3" fillId="0" borderId="7" xfId="1" applyFont="1" applyBorder="1"/>
    <xf numFmtId="43" fontId="3" fillId="0" borderId="21" xfId="1" applyFont="1" applyBorder="1"/>
    <xf numFmtId="43" fontId="3" fillId="0" borderId="11" xfId="1" applyFont="1" applyBorder="1"/>
    <xf numFmtId="43" fontId="3" fillId="0" borderId="22" xfId="1" applyFont="1" applyBorder="1"/>
    <xf numFmtId="4" fontId="3" fillId="0" borderId="19" xfId="3" applyNumberFormat="1" applyFont="1" applyBorder="1"/>
    <xf numFmtId="0" fontId="3" fillId="9" borderId="0" xfId="2" applyFont="1" applyFill="1"/>
    <xf numFmtId="0" fontId="3" fillId="9" borderId="18" xfId="2" applyFont="1" applyFill="1" applyBorder="1"/>
    <xf numFmtId="0" fontId="3" fillId="9" borderId="19" xfId="2" applyFont="1" applyFill="1" applyBorder="1"/>
    <xf numFmtId="4" fontId="3" fillId="9" borderId="0" xfId="3" applyNumberFormat="1" applyFont="1" applyFill="1"/>
    <xf numFmtId="37" fontId="3" fillId="9" borderId="0" xfId="3" applyNumberFormat="1" applyFont="1" applyFill="1"/>
    <xf numFmtId="4" fontId="3" fillId="9" borderId="0" xfId="2" applyNumberFormat="1" applyFont="1" applyFill="1"/>
    <xf numFmtId="164" fontId="3" fillId="9" borderId="0" xfId="3" applyNumberFormat="1" applyFont="1" applyFill="1"/>
    <xf numFmtId="0" fontId="3" fillId="9" borderId="23" xfId="2" applyFont="1" applyFill="1" applyBorder="1"/>
    <xf numFmtId="4" fontId="3" fillId="0" borderId="24" xfId="3" applyNumberFormat="1" applyFont="1" applyBorder="1"/>
    <xf numFmtId="0" fontId="13" fillId="0" borderId="18" xfId="2" applyFont="1" applyBorder="1"/>
    <xf numFmtId="4" fontId="3" fillId="0" borderId="20" xfId="3" applyNumberFormat="1" applyFont="1" applyBorder="1"/>
    <xf numFmtId="4" fontId="3" fillId="0" borderId="25" xfId="3" applyNumberFormat="1" applyFont="1" applyBorder="1"/>
    <xf numFmtId="0" fontId="3" fillId="9" borderId="26" xfId="2" applyFont="1" applyFill="1" applyBorder="1"/>
    <xf numFmtId="4" fontId="3" fillId="0" borderId="27" xfId="3" applyNumberFormat="1" applyFont="1" applyBorder="1"/>
    <xf numFmtId="43" fontId="3" fillId="0" borderId="28" xfId="2" applyNumberFormat="1" applyFont="1" applyBorder="1"/>
    <xf numFmtId="43" fontId="3" fillId="0" borderId="28" xfId="3" applyFont="1" applyBorder="1"/>
    <xf numFmtId="43" fontId="3" fillId="0" borderId="29" xfId="3" applyFont="1" applyBorder="1"/>
    <xf numFmtId="0" fontId="3" fillId="0" borderId="30" xfId="2" applyFont="1" applyBorder="1"/>
    <xf numFmtId="39" fontId="3" fillId="0" borderId="30" xfId="3" applyNumberFormat="1" applyFont="1" applyBorder="1"/>
    <xf numFmtId="164" fontId="3" fillId="0" borderId="30" xfId="3" applyNumberFormat="1" applyFont="1" applyBorder="1"/>
    <xf numFmtId="4" fontId="3" fillId="0" borderId="30" xfId="2" applyNumberFormat="1" applyFont="1" applyBorder="1"/>
    <xf numFmtId="164" fontId="3" fillId="0" borderId="25" xfId="3" applyNumberFormat="1" applyFont="1" applyBorder="1"/>
    <xf numFmtId="4" fontId="3" fillId="0" borderId="0" xfId="2" applyNumberFormat="1" applyFont="1"/>
    <xf numFmtId="4" fontId="14" fillId="0" borderId="0" xfId="2" applyNumberFormat="1" applyFont="1"/>
    <xf numFmtId="0" fontId="2" fillId="0" borderId="0" xfId="2"/>
    <xf numFmtId="0" fontId="3" fillId="0" borderId="0" xfId="2" applyFont="1" applyAlignment="1">
      <alignment horizontal="center" wrapText="1"/>
    </xf>
    <xf numFmtId="4" fontId="3" fillId="0" borderId="0" xfId="2" applyNumberFormat="1" applyFont="1" applyAlignment="1">
      <alignment horizontal="center" wrapText="1"/>
    </xf>
    <xf numFmtId="4" fontId="14" fillId="0" borderId="0" xfId="2" applyNumberFormat="1" applyFont="1" applyAlignment="1">
      <alignment horizont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7" fillId="2" borderId="7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2" borderId="3" xfId="2" quotePrefix="1" applyFont="1" applyFill="1" applyBorder="1" applyAlignment="1">
      <alignment horizontal="center" vertical="center"/>
    </xf>
    <xf numFmtId="0" fontId="5" fillId="2" borderId="4" xfId="2" quotePrefix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4" fontId="7" fillId="4" borderId="7" xfId="2" applyNumberFormat="1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7" fillId="6" borderId="8" xfId="2" applyFont="1" applyFill="1" applyBorder="1" applyAlignment="1">
      <alignment horizontal="center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 wrapText="1"/>
    </xf>
    <xf numFmtId="0" fontId="7" fillId="8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9514BF12-D4FF-4D55-A567-D99C1E52F3F3}"/>
    <cellStyle name="Normal" xfId="0" builtinId="0"/>
    <cellStyle name="Normal 2" xfId="2" xr:uid="{3DB712A7-7627-46B8-B7A6-F9DBBAA0B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ED32-B1EC-496B-88FA-06C4EC88CD2C}">
  <sheetPr>
    <tabColor rgb="FF00B050"/>
  </sheetPr>
  <dimension ref="A1:W269"/>
  <sheetViews>
    <sheetView tabSelected="1" topLeftCell="D1" zoomScaleNormal="100" workbookViewId="0">
      <selection activeCell="D1" sqref="D1"/>
    </sheetView>
  </sheetViews>
  <sheetFormatPr defaultColWidth="11.44140625" defaultRowHeight="13.2" x14ac:dyDescent="0.25"/>
  <cols>
    <col min="1" max="1" width="12.109375" style="2" hidden="1" customWidth="1"/>
    <col min="2" max="2" width="5.109375" style="2" hidden="1" customWidth="1"/>
    <col min="3" max="3" width="7.33203125" style="2" hidden="1" customWidth="1"/>
    <col min="4" max="4" width="7.33203125" style="2" customWidth="1"/>
    <col min="5" max="5" width="8.33203125" style="2" customWidth="1"/>
    <col min="6" max="6" width="23.44140625" style="2" customWidth="1"/>
    <col min="7" max="7" width="14.44140625" style="2" bestFit="1" customWidth="1"/>
    <col min="8" max="8" width="15.109375" style="2" customWidth="1"/>
    <col min="9" max="9" width="19.6640625" style="2" bestFit="1" customWidth="1"/>
    <col min="10" max="10" width="17" style="2" bestFit="1" customWidth="1"/>
    <col min="11" max="11" width="14.33203125" style="2" customWidth="1"/>
    <col min="12" max="12" width="13.33203125" style="2" bestFit="1" customWidth="1"/>
    <col min="13" max="13" width="12.33203125" style="84" customWidth="1"/>
    <col min="14" max="14" width="13.33203125" style="2" bestFit="1" customWidth="1"/>
    <col min="15" max="15" width="13.44140625" style="91" customWidth="1"/>
    <col min="16" max="16" width="13.33203125" style="91" bestFit="1" customWidth="1"/>
    <col min="17" max="17" width="14.44140625" style="2" customWidth="1"/>
    <col min="18" max="18" width="3" style="2" customWidth="1"/>
    <col min="19" max="20" width="13.88671875" style="2" customWidth="1"/>
    <col min="21" max="21" width="13.6640625" style="2" customWidth="1"/>
    <col min="22" max="22" width="14.33203125" style="2" customWidth="1"/>
    <col min="23" max="23" width="14" style="2" bestFit="1" customWidth="1"/>
    <col min="24" max="16384" width="11.44140625" style="2"/>
  </cols>
  <sheetData>
    <row r="1" spans="1:23" ht="17.7" customHeight="1" thickBot="1" x14ac:dyDescent="0.3">
      <c r="A1" s="1"/>
      <c r="B1" s="1"/>
      <c r="C1" s="1"/>
      <c r="D1" s="1"/>
      <c r="M1" s="2"/>
      <c r="O1" s="2"/>
      <c r="P1" s="2"/>
    </row>
    <row r="2" spans="1:23" ht="24.75" customHeight="1" x14ac:dyDescent="0.3">
      <c r="E2" s="94" t="s">
        <v>0</v>
      </c>
      <c r="F2" s="95"/>
      <c r="G2" s="98" t="s">
        <v>1</v>
      </c>
      <c r="H2" s="98"/>
      <c r="I2" s="98"/>
      <c r="J2" s="98"/>
      <c r="K2" s="98"/>
      <c r="L2" s="98"/>
      <c r="M2" s="98"/>
      <c r="N2" s="98"/>
      <c r="O2" s="98"/>
      <c r="P2" s="98"/>
      <c r="Q2" s="99"/>
      <c r="S2" s="100" t="s">
        <v>2</v>
      </c>
      <c r="T2" s="101"/>
      <c r="U2" s="101"/>
      <c r="V2" s="102"/>
    </row>
    <row r="3" spans="1:23" ht="31.5" customHeight="1" x14ac:dyDescent="0.25">
      <c r="E3" s="96"/>
      <c r="F3" s="97"/>
      <c r="G3" s="103" t="s">
        <v>3</v>
      </c>
      <c r="H3" s="103"/>
      <c r="I3" s="104" t="s">
        <v>4</v>
      </c>
      <c r="J3" s="105"/>
      <c r="K3" s="106" t="s">
        <v>5</v>
      </c>
      <c r="L3" s="107"/>
      <c r="M3" s="108" t="s">
        <v>6</v>
      </c>
      <c r="N3" s="109"/>
      <c r="O3" s="110" t="s">
        <v>7</v>
      </c>
      <c r="P3" s="110"/>
      <c r="Q3" s="111" t="s">
        <v>8</v>
      </c>
      <c r="S3" s="114" t="s">
        <v>9</v>
      </c>
      <c r="T3" s="92" t="s">
        <v>272</v>
      </c>
      <c r="U3" s="92" t="s">
        <v>10</v>
      </c>
      <c r="V3" s="93" t="s">
        <v>11</v>
      </c>
    </row>
    <row r="4" spans="1:23" ht="118.8" x14ac:dyDescent="0.25">
      <c r="A4" s="3"/>
      <c r="B4" s="3" t="s">
        <v>12</v>
      </c>
      <c r="E4" s="96"/>
      <c r="F4" s="97"/>
      <c r="G4" s="4" t="s">
        <v>273</v>
      </c>
      <c r="H4" s="5" t="s">
        <v>13</v>
      </c>
      <c r="I4" s="6" t="s">
        <v>14</v>
      </c>
      <c r="J4" s="7" t="s">
        <v>15</v>
      </c>
      <c r="K4" s="8" t="s">
        <v>16</v>
      </c>
      <c r="L4" s="9" t="s">
        <v>17</v>
      </c>
      <c r="M4" s="10" t="s">
        <v>18</v>
      </c>
      <c r="N4" s="11" t="s">
        <v>19</v>
      </c>
      <c r="O4" s="12" t="s">
        <v>20</v>
      </c>
      <c r="P4" s="13" t="s">
        <v>21</v>
      </c>
      <c r="Q4" s="112"/>
      <c r="S4" s="114"/>
      <c r="T4" s="92"/>
      <c r="U4" s="92"/>
      <c r="V4" s="93"/>
    </row>
    <row r="5" spans="1:23" ht="12.75" customHeight="1" x14ac:dyDescent="0.25">
      <c r="E5" s="96"/>
      <c r="F5" s="97"/>
      <c r="G5" s="14" t="s">
        <v>22</v>
      </c>
      <c r="H5" s="15">
        <v>3786.66</v>
      </c>
      <c r="I5" s="16" t="s">
        <v>22</v>
      </c>
      <c r="J5" s="17">
        <v>1893.32</v>
      </c>
      <c r="K5" s="18" t="s">
        <v>22</v>
      </c>
      <c r="L5" s="19">
        <v>2037.11</v>
      </c>
      <c r="M5" s="20" t="s">
        <v>22</v>
      </c>
      <c r="N5" s="21">
        <v>740.87</v>
      </c>
      <c r="O5" s="22" t="s">
        <v>22</v>
      </c>
      <c r="P5" s="23">
        <v>740.87</v>
      </c>
      <c r="Q5" s="113"/>
      <c r="S5" s="114"/>
      <c r="T5" s="92"/>
      <c r="U5" s="92"/>
      <c r="V5" s="93"/>
    </row>
    <row r="6" spans="1:23" s="25" customFormat="1" x14ac:dyDescent="0.25">
      <c r="E6" s="26" t="s">
        <v>23</v>
      </c>
      <c r="F6" s="27" t="s">
        <v>24</v>
      </c>
      <c r="G6" s="28">
        <f>SUM(G8:G253)</f>
        <v>3196.2000000000012</v>
      </c>
      <c r="H6" s="29">
        <f>SUM(H8:H253)</f>
        <v>12102922.690000009</v>
      </c>
      <c r="I6" s="30">
        <f>SUM(I8:I253)</f>
        <v>1591.6000000000004</v>
      </c>
      <c r="J6" s="31">
        <f t="shared" ref="J6:O6" si="0">SUM(J8:J253)</f>
        <v>3013408.0700000017</v>
      </c>
      <c r="K6" s="32">
        <f t="shared" si="0"/>
        <v>197.1</v>
      </c>
      <c r="L6" s="33">
        <f t="shared" si="0"/>
        <v>401514.32999999984</v>
      </c>
      <c r="M6" s="34">
        <f t="shared" si="0"/>
        <v>17.299999999999997</v>
      </c>
      <c r="N6" s="35">
        <f t="shared" si="0"/>
        <v>12817.039999999999</v>
      </c>
      <c r="O6" s="36">
        <f t="shared" si="0"/>
        <v>3.3</v>
      </c>
      <c r="P6" s="37">
        <f>SUM(P8:P253)</f>
        <v>2444.87</v>
      </c>
      <c r="Q6" s="38">
        <f>SUM(Q8:Q253)</f>
        <v>15533106.420000006</v>
      </c>
      <c r="R6" s="2"/>
      <c r="S6" s="39">
        <f>SUM(S8:S252)</f>
        <v>2938541.6400000025</v>
      </c>
      <c r="T6" s="39">
        <f>SUM(T8:T252)</f>
        <v>3044129.8500000015</v>
      </c>
      <c r="U6" s="40">
        <f>SUM(U8:U253)</f>
        <v>4680889.9899999956</v>
      </c>
      <c r="V6" s="38">
        <f>SUM(V8:V253)</f>
        <v>4869544.9399999939</v>
      </c>
      <c r="W6" s="41"/>
    </row>
    <row r="7" spans="1:23" s="25" customFormat="1" x14ac:dyDescent="0.25">
      <c r="E7" s="42"/>
      <c r="H7" s="43"/>
      <c r="I7" s="43"/>
      <c r="J7" s="44"/>
      <c r="K7" s="44"/>
      <c r="L7" s="44"/>
      <c r="M7" s="45"/>
      <c r="N7" s="44"/>
      <c r="O7" s="46"/>
      <c r="Q7" s="47"/>
      <c r="R7" s="2"/>
      <c r="S7" s="48"/>
      <c r="T7" s="49"/>
      <c r="U7" s="24"/>
      <c r="V7" s="50"/>
      <c r="W7" s="41"/>
    </row>
    <row r="8" spans="1:23" s="51" customFormat="1" x14ac:dyDescent="0.25">
      <c r="E8" s="52">
        <v>3</v>
      </c>
      <c r="F8" s="53" t="s">
        <v>25</v>
      </c>
      <c r="G8" s="54">
        <v>2</v>
      </c>
      <c r="H8" s="55">
        <f>ROUND(G8*H$5,2)</f>
        <v>7573.32</v>
      </c>
      <c r="I8" s="55">
        <v>0</v>
      </c>
      <c r="J8" s="55">
        <f>ROUND(I8*J$5,2)</f>
        <v>0</v>
      </c>
      <c r="K8" s="55">
        <v>1</v>
      </c>
      <c r="L8" s="55">
        <f>ROUND(K8*$L$5,2)</f>
        <v>2037.11</v>
      </c>
      <c r="M8" s="55">
        <v>0</v>
      </c>
      <c r="N8" s="55">
        <f>ROUND(M8*$N$5,2)</f>
        <v>0</v>
      </c>
      <c r="O8" s="55">
        <v>0</v>
      </c>
      <c r="P8" s="55">
        <f>ROUND(O8*$P$5,2)</f>
        <v>0</v>
      </c>
      <c r="Q8" s="47">
        <f>SUM(S8:V8)</f>
        <v>9610.42</v>
      </c>
      <c r="R8" s="2"/>
      <c r="S8" s="56">
        <v>1922.08</v>
      </c>
      <c r="T8" s="57">
        <v>1922.08</v>
      </c>
      <c r="U8" s="57">
        <v>2883.13</v>
      </c>
      <c r="V8" s="59">
        <v>2883.13</v>
      </c>
      <c r="W8" s="25"/>
    </row>
    <row r="9" spans="1:23" s="62" customFormat="1" x14ac:dyDescent="0.25">
      <c r="A9" s="51">
        <v>5</v>
      </c>
      <c r="B9" s="51" t="s">
        <v>26</v>
      </c>
      <c r="C9" s="51" t="b">
        <f t="shared" ref="C9:C72" si="1">B9=F9</f>
        <v>1</v>
      </c>
      <c r="D9" s="51"/>
      <c r="E9" s="52">
        <v>5</v>
      </c>
      <c r="F9" s="61" t="s">
        <v>26</v>
      </c>
      <c r="G9" s="54">
        <v>0</v>
      </c>
      <c r="H9" s="55">
        <f t="shared" ref="H9:H72" si="2">ROUND(G9*H$5,2)</f>
        <v>0</v>
      </c>
      <c r="I9" s="55">
        <v>0</v>
      </c>
      <c r="J9" s="55">
        <f t="shared" ref="J9:J72" si="3">ROUND(I9*J$5,2)</f>
        <v>0</v>
      </c>
      <c r="K9" s="55">
        <v>0</v>
      </c>
      <c r="L9" s="55">
        <f t="shared" ref="L9:L72" si="4">ROUND(K9*$L$5,2)</f>
        <v>0</v>
      </c>
      <c r="M9" s="55">
        <v>0</v>
      </c>
      <c r="N9" s="55">
        <f t="shared" ref="N9:N72" si="5">ROUND(M9*$N$5,2)</f>
        <v>0</v>
      </c>
      <c r="O9" s="55">
        <v>0</v>
      </c>
      <c r="P9" s="55">
        <f t="shared" ref="P9:P72" si="6">ROUND(O9*$P$5,2)</f>
        <v>0</v>
      </c>
      <c r="Q9" s="47">
        <f t="shared" ref="Q9:Q72" si="7">SUM(S9:V9)</f>
        <v>0</v>
      </c>
      <c r="R9" s="2"/>
      <c r="S9" s="56">
        <v>0</v>
      </c>
      <c r="T9" s="57">
        <v>0</v>
      </c>
      <c r="U9" s="57">
        <v>0</v>
      </c>
      <c r="V9" s="59">
        <v>0</v>
      </c>
      <c r="W9" s="25"/>
    </row>
    <row r="10" spans="1:23" s="62" customFormat="1" x14ac:dyDescent="0.25">
      <c r="A10" s="51">
        <v>7</v>
      </c>
      <c r="B10" s="51" t="s">
        <v>27</v>
      </c>
      <c r="C10" s="51" t="b">
        <f t="shared" si="1"/>
        <v>1</v>
      </c>
      <c r="D10" s="51"/>
      <c r="E10" s="52">
        <v>7</v>
      </c>
      <c r="F10" s="61" t="s">
        <v>27</v>
      </c>
      <c r="G10" s="54">
        <v>12.4</v>
      </c>
      <c r="H10" s="55">
        <f t="shared" si="2"/>
        <v>46954.58</v>
      </c>
      <c r="I10" s="55">
        <v>7.4</v>
      </c>
      <c r="J10" s="55">
        <f t="shared" si="3"/>
        <v>14010.57</v>
      </c>
      <c r="K10" s="55">
        <v>0.8</v>
      </c>
      <c r="L10" s="55">
        <f t="shared" si="4"/>
        <v>1629.69</v>
      </c>
      <c r="M10" s="55">
        <v>0</v>
      </c>
      <c r="N10" s="55">
        <f t="shared" si="5"/>
        <v>0</v>
      </c>
      <c r="O10" s="55">
        <v>0</v>
      </c>
      <c r="P10" s="55">
        <f t="shared" si="6"/>
        <v>0</v>
      </c>
      <c r="Q10" s="47">
        <f t="shared" si="7"/>
        <v>62594.820000000007</v>
      </c>
      <c r="R10" s="2"/>
      <c r="S10" s="56">
        <v>14010.56</v>
      </c>
      <c r="T10" s="57">
        <v>12146</v>
      </c>
      <c r="U10" s="57">
        <v>18219.13</v>
      </c>
      <c r="V10" s="59">
        <v>18219.13</v>
      </c>
      <c r="W10" s="25"/>
    </row>
    <row r="11" spans="1:23" s="62" customFormat="1" x14ac:dyDescent="0.25">
      <c r="A11" s="51">
        <v>9</v>
      </c>
      <c r="B11" s="51" t="s">
        <v>28</v>
      </c>
      <c r="C11" s="51" t="b">
        <f t="shared" si="1"/>
        <v>1</v>
      </c>
      <c r="D11" s="51"/>
      <c r="E11" s="52">
        <v>9</v>
      </c>
      <c r="F11" s="61" t="s">
        <v>28</v>
      </c>
      <c r="G11" s="54">
        <v>10.4</v>
      </c>
      <c r="H11" s="55">
        <f t="shared" si="2"/>
        <v>39381.26</v>
      </c>
      <c r="I11" s="55">
        <v>7</v>
      </c>
      <c r="J11" s="55">
        <f t="shared" si="3"/>
        <v>13253.24</v>
      </c>
      <c r="K11" s="55">
        <v>0.4</v>
      </c>
      <c r="L11" s="55">
        <f t="shared" si="4"/>
        <v>814.84</v>
      </c>
      <c r="M11" s="55">
        <v>0</v>
      </c>
      <c r="N11" s="55">
        <f t="shared" si="5"/>
        <v>0</v>
      </c>
      <c r="O11" s="55">
        <v>0</v>
      </c>
      <c r="P11" s="55">
        <f t="shared" si="6"/>
        <v>0</v>
      </c>
      <c r="Q11" s="47">
        <f t="shared" si="7"/>
        <v>53449.35</v>
      </c>
      <c r="R11" s="2"/>
      <c r="S11" s="56">
        <v>9874.01</v>
      </c>
      <c r="T11" s="57">
        <v>10631.34</v>
      </c>
      <c r="U11" s="57">
        <v>15336</v>
      </c>
      <c r="V11" s="59">
        <v>17608</v>
      </c>
      <c r="W11" s="25"/>
    </row>
    <row r="12" spans="1:23" s="62" customFormat="1" x14ac:dyDescent="0.25">
      <c r="A12" s="51">
        <v>11</v>
      </c>
      <c r="B12" s="51" t="s">
        <v>29</v>
      </c>
      <c r="C12" s="51" t="b">
        <f t="shared" si="1"/>
        <v>1</v>
      </c>
      <c r="D12" s="51"/>
      <c r="E12" s="52">
        <v>11</v>
      </c>
      <c r="F12" s="61" t="s">
        <v>29</v>
      </c>
      <c r="G12" s="54">
        <v>2.8</v>
      </c>
      <c r="H12" s="55">
        <f t="shared" si="2"/>
        <v>10602.65</v>
      </c>
      <c r="I12" s="55">
        <v>2</v>
      </c>
      <c r="J12" s="55">
        <f t="shared" si="3"/>
        <v>3786.64</v>
      </c>
      <c r="K12" s="55">
        <v>0</v>
      </c>
      <c r="L12" s="55">
        <f t="shared" si="4"/>
        <v>0</v>
      </c>
      <c r="M12" s="55">
        <v>0</v>
      </c>
      <c r="N12" s="55">
        <f t="shared" si="5"/>
        <v>0</v>
      </c>
      <c r="O12" s="55">
        <v>0</v>
      </c>
      <c r="P12" s="55">
        <f t="shared" si="6"/>
        <v>0</v>
      </c>
      <c r="Q12" s="47">
        <f t="shared" si="7"/>
        <v>14389.29</v>
      </c>
      <c r="R12" s="2"/>
      <c r="S12" s="56">
        <v>2271.98</v>
      </c>
      <c r="T12" s="57">
        <v>3029.31</v>
      </c>
      <c r="U12" s="57">
        <v>4544</v>
      </c>
      <c r="V12" s="59">
        <v>4544</v>
      </c>
      <c r="W12" s="25"/>
    </row>
    <row r="13" spans="1:23" s="62" customFormat="1" x14ac:dyDescent="0.25">
      <c r="A13" s="51">
        <v>15</v>
      </c>
      <c r="B13" s="51" t="s">
        <v>30</v>
      </c>
      <c r="C13" s="51" t="b">
        <f t="shared" si="1"/>
        <v>1</v>
      </c>
      <c r="D13" s="51"/>
      <c r="E13" s="52">
        <v>15</v>
      </c>
      <c r="F13" s="61" t="s">
        <v>30</v>
      </c>
      <c r="G13" s="54">
        <v>22.5</v>
      </c>
      <c r="H13" s="55">
        <f t="shared" si="2"/>
        <v>85199.85</v>
      </c>
      <c r="I13" s="55">
        <v>15.6</v>
      </c>
      <c r="J13" s="55">
        <f t="shared" si="3"/>
        <v>29535.79</v>
      </c>
      <c r="K13" s="55">
        <v>1.1000000000000001</v>
      </c>
      <c r="L13" s="55">
        <f t="shared" si="4"/>
        <v>2240.8200000000002</v>
      </c>
      <c r="M13" s="55">
        <v>0</v>
      </c>
      <c r="N13" s="55">
        <f t="shared" si="5"/>
        <v>0</v>
      </c>
      <c r="O13" s="55">
        <v>0</v>
      </c>
      <c r="P13" s="55">
        <f t="shared" si="6"/>
        <v>0</v>
      </c>
      <c r="Q13" s="47">
        <f t="shared" si="7"/>
        <v>116976.49000000002</v>
      </c>
      <c r="R13" s="2"/>
      <c r="S13" s="56">
        <v>18933.190000000002</v>
      </c>
      <c r="T13" s="57">
        <v>23505.910000000011</v>
      </c>
      <c r="U13" s="57">
        <v>35259.130000000005</v>
      </c>
      <c r="V13" s="59">
        <v>39278.26</v>
      </c>
      <c r="W13" s="25"/>
    </row>
    <row r="14" spans="1:23" s="62" customFormat="1" x14ac:dyDescent="0.25">
      <c r="A14" s="51">
        <v>17</v>
      </c>
      <c r="B14" s="51" t="s">
        <v>31</v>
      </c>
      <c r="C14" s="51" t="b">
        <f t="shared" si="1"/>
        <v>1</v>
      </c>
      <c r="D14" s="51"/>
      <c r="E14" s="52">
        <v>17</v>
      </c>
      <c r="F14" s="61" t="s">
        <v>31</v>
      </c>
      <c r="G14" s="54">
        <v>17.600000000000001</v>
      </c>
      <c r="H14" s="55">
        <f t="shared" si="2"/>
        <v>66645.22</v>
      </c>
      <c r="I14" s="55">
        <v>10.4</v>
      </c>
      <c r="J14" s="55">
        <f t="shared" si="3"/>
        <v>19690.53</v>
      </c>
      <c r="K14" s="55">
        <v>3.4</v>
      </c>
      <c r="L14" s="55">
        <f t="shared" si="4"/>
        <v>6926.17</v>
      </c>
      <c r="M14" s="55">
        <v>0</v>
      </c>
      <c r="N14" s="55">
        <f t="shared" si="5"/>
        <v>0</v>
      </c>
      <c r="O14" s="55">
        <v>0</v>
      </c>
      <c r="P14" s="55">
        <f t="shared" si="6"/>
        <v>0</v>
      </c>
      <c r="Q14" s="47">
        <f t="shared" si="7"/>
        <v>93261.87000000001</v>
      </c>
      <c r="R14" s="2"/>
      <c r="S14" s="56">
        <v>21320.200000000008</v>
      </c>
      <c r="T14" s="57">
        <v>18290.89</v>
      </c>
      <c r="U14" s="57">
        <v>26825.39</v>
      </c>
      <c r="V14" s="59">
        <v>26825.39</v>
      </c>
      <c r="W14" s="25"/>
    </row>
    <row r="15" spans="1:23" s="62" customFormat="1" x14ac:dyDescent="0.25">
      <c r="A15" s="51">
        <v>19</v>
      </c>
      <c r="B15" s="51" t="s">
        <v>32</v>
      </c>
      <c r="C15" s="51" t="b">
        <f t="shared" si="1"/>
        <v>1</v>
      </c>
      <c r="D15" s="51"/>
      <c r="E15" s="52">
        <v>19</v>
      </c>
      <c r="F15" s="61" t="s">
        <v>32</v>
      </c>
      <c r="G15" s="54">
        <v>12.3</v>
      </c>
      <c r="H15" s="55">
        <f t="shared" si="2"/>
        <v>46575.92</v>
      </c>
      <c r="I15" s="55">
        <v>10.9</v>
      </c>
      <c r="J15" s="55">
        <f t="shared" si="3"/>
        <v>20637.189999999999</v>
      </c>
      <c r="K15" s="55">
        <v>4</v>
      </c>
      <c r="L15" s="55">
        <f t="shared" si="4"/>
        <v>8148.44</v>
      </c>
      <c r="M15" s="55">
        <v>0</v>
      </c>
      <c r="N15" s="55">
        <f t="shared" si="5"/>
        <v>0</v>
      </c>
      <c r="O15" s="55">
        <v>0</v>
      </c>
      <c r="P15" s="55">
        <f t="shared" si="6"/>
        <v>0</v>
      </c>
      <c r="Q15" s="47">
        <f t="shared" si="7"/>
        <v>75361.580000000016</v>
      </c>
      <c r="R15" s="2"/>
      <c r="S15" s="56">
        <v>9495.3499999999985</v>
      </c>
      <c r="T15" s="57">
        <v>10252.67</v>
      </c>
      <c r="U15" s="57">
        <v>26954.780000000006</v>
      </c>
      <c r="V15" s="59">
        <v>28658.780000000006</v>
      </c>
      <c r="W15" s="25"/>
    </row>
    <row r="16" spans="1:23" s="62" customFormat="1" x14ac:dyDescent="0.25">
      <c r="A16" s="51">
        <v>21</v>
      </c>
      <c r="B16" s="51" t="s">
        <v>33</v>
      </c>
      <c r="C16" s="51" t="b">
        <f t="shared" si="1"/>
        <v>1</v>
      </c>
      <c r="D16" s="51"/>
      <c r="E16" s="52">
        <v>21</v>
      </c>
      <c r="F16" s="61" t="s">
        <v>33</v>
      </c>
      <c r="G16" s="54">
        <v>13.6</v>
      </c>
      <c r="H16" s="55">
        <f t="shared" si="2"/>
        <v>51498.58</v>
      </c>
      <c r="I16" s="55">
        <v>10.4</v>
      </c>
      <c r="J16" s="55">
        <f t="shared" si="3"/>
        <v>19690.53</v>
      </c>
      <c r="K16" s="55">
        <v>1.2</v>
      </c>
      <c r="L16" s="55">
        <f t="shared" si="4"/>
        <v>2444.5300000000002</v>
      </c>
      <c r="M16" s="55">
        <v>0</v>
      </c>
      <c r="N16" s="55">
        <f t="shared" si="5"/>
        <v>0</v>
      </c>
      <c r="O16" s="55">
        <v>0</v>
      </c>
      <c r="P16" s="55">
        <f t="shared" si="6"/>
        <v>0</v>
      </c>
      <c r="Q16" s="47">
        <f t="shared" si="7"/>
        <v>73633.64</v>
      </c>
      <c r="R16" s="2"/>
      <c r="S16" s="56">
        <v>14417.98</v>
      </c>
      <c r="T16" s="57">
        <v>13689.4</v>
      </c>
      <c r="U16" s="57">
        <v>22763.13</v>
      </c>
      <c r="V16" s="59">
        <v>22763.13</v>
      </c>
      <c r="W16" s="25"/>
    </row>
    <row r="17" spans="1:23" s="62" customFormat="1" x14ac:dyDescent="0.25">
      <c r="A17" s="51">
        <v>23</v>
      </c>
      <c r="B17" s="51" t="s">
        <v>34</v>
      </c>
      <c r="C17" s="51" t="b">
        <f t="shared" si="1"/>
        <v>1</v>
      </c>
      <c r="D17" s="51"/>
      <c r="E17" s="52">
        <v>23</v>
      </c>
      <c r="F17" s="61" t="s">
        <v>34</v>
      </c>
      <c r="G17" s="54">
        <v>5</v>
      </c>
      <c r="H17" s="55">
        <f t="shared" si="2"/>
        <v>18933.3</v>
      </c>
      <c r="I17" s="55">
        <v>5</v>
      </c>
      <c r="J17" s="55">
        <f t="shared" si="3"/>
        <v>9466.6</v>
      </c>
      <c r="K17" s="55">
        <v>0</v>
      </c>
      <c r="L17" s="55">
        <f t="shared" si="4"/>
        <v>0</v>
      </c>
      <c r="M17" s="55">
        <v>0</v>
      </c>
      <c r="N17" s="55">
        <f t="shared" si="5"/>
        <v>0</v>
      </c>
      <c r="O17" s="55">
        <v>0</v>
      </c>
      <c r="P17" s="55">
        <f t="shared" si="6"/>
        <v>0</v>
      </c>
      <c r="Q17" s="47">
        <f t="shared" si="7"/>
        <v>28399.9</v>
      </c>
      <c r="R17" s="2"/>
      <c r="S17" s="56">
        <v>5679.95</v>
      </c>
      <c r="T17" s="57">
        <v>5679.95</v>
      </c>
      <c r="U17" s="57">
        <v>8520</v>
      </c>
      <c r="V17" s="59">
        <v>8520</v>
      </c>
      <c r="W17" s="25"/>
    </row>
    <row r="18" spans="1:23" s="62" customFormat="1" x14ac:dyDescent="0.25">
      <c r="A18" s="51">
        <v>27</v>
      </c>
      <c r="B18" s="51" t="s">
        <v>35</v>
      </c>
      <c r="C18" s="51" t="b">
        <f t="shared" si="1"/>
        <v>1</v>
      </c>
      <c r="D18" s="51"/>
      <c r="E18" s="52">
        <v>27</v>
      </c>
      <c r="F18" s="61" t="s">
        <v>35</v>
      </c>
      <c r="G18" s="54">
        <v>0</v>
      </c>
      <c r="H18" s="55">
        <f t="shared" si="2"/>
        <v>0</v>
      </c>
      <c r="I18" s="55">
        <v>0</v>
      </c>
      <c r="J18" s="55">
        <f t="shared" si="3"/>
        <v>0</v>
      </c>
      <c r="K18" s="55">
        <v>0</v>
      </c>
      <c r="L18" s="55">
        <f t="shared" si="4"/>
        <v>0</v>
      </c>
      <c r="M18" s="55">
        <v>0</v>
      </c>
      <c r="N18" s="55">
        <f t="shared" si="5"/>
        <v>0</v>
      </c>
      <c r="O18" s="55">
        <v>0</v>
      </c>
      <c r="P18" s="55">
        <f t="shared" si="6"/>
        <v>0</v>
      </c>
      <c r="Q18" s="47">
        <f t="shared" si="7"/>
        <v>0</v>
      </c>
      <c r="R18" s="2"/>
      <c r="S18" s="56">
        <v>0</v>
      </c>
      <c r="T18" s="57">
        <v>0</v>
      </c>
      <c r="U18" s="57">
        <v>0</v>
      </c>
      <c r="V18" s="59">
        <v>0</v>
      </c>
      <c r="W18" s="25"/>
    </row>
    <row r="19" spans="1:23" s="62" customFormat="1" x14ac:dyDescent="0.25">
      <c r="A19" s="51">
        <v>29</v>
      </c>
      <c r="B19" s="51" t="s">
        <v>36</v>
      </c>
      <c r="C19" s="51" t="b">
        <f t="shared" si="1"/>
        <v>1</v>
      </c>
      <c r="D19" s="51"/>
      <c r="E19" s="52">
        <v>29</v>
      </c>
      <c r="F19" s="61" t="s">
        <v>36</v>
      </c>
      <c r="G19" s="54">
        <v>2</v>
      </c>
      <c r="H19" s="55">
        <f t="shared" si="2"/>
        <v>7573.32</v>
      </c>
      <c r="I19" s="55">
        <v>1</v>
      </c>
      <c r="J19" s="55">
        <f t="shared" si="3"/>
        <v>1893.32</v>
      </c>
      <c r="K19" s="55">
        <v>0</v>
      </c>
      <c r="L19" s="55">
        <f t="shared" si="4"/>
        <v>0</v>
      </c>
      <c r="M19" s="55">
        <v>0</v>
      </c>
      <c r="N19" s="55">
        <f t="shared" si="5"/>
        <v>0</v>
      </c>
      <c r="O19" s="55">
        <v>0</v>
      </c>
      <c r="P19" s="55">
        <f t="shared" si="6"/>
        <v>0</v>
      </c>
      <c r="Q19" s="47">
        <f t="shared" si="7"/>
        <v>9466.64</v>
      </c>
      <c r="R19" s="2"/>
      <c r="S19" s="56">
        <v>1893.3200000000002</v>
      </c>
      <c r="T19" s="57">
        <v>1893.3200000000002</v>
      </c>
      <c r="U19" s="57">
        <v>2840</v>
      </c>
      <c r="V19" s="59">
        <v>2840</v>
      </c>
      <c r="W19" s="25"/>
    </row>
    <row r="20" spans="1:23" s="62" customFormat="1" x14ac:dyDescent="0.25">
      <c r="A20" s="51">
        <v>31</v>
      </c>
      <c r="B20" s="51" t="s">
        <v>37</v>
      </c>
      <c r="C20" s="51" t="b">
        <f t="shared" si="1"/>
        <v>1</v>
      </c>
      <c r="D20" s="51"/>
      <c r="E20" s="52">
        <v>31</v>
      </c>
      <c r="F20" s="61" t="s">
        <v>37</v>
      </c>
      <c r="G20" s="54">
        <v>17.100000000000001</v>
      </c>
      <c r="H20" s="55">
        <f t="shared" si="2"/>
        <v>64751.89</v>
      </c>
      <c r="I20" s="55">
        <v>11.1</v>
      </c>
      <c r="J20" s="55">
        <f t="shared" si="3"/>
        <v>21015.85</v>
      </c>
      <c r="K20" s="55">
        <v>0.7</v>
      </c>
      <c r="L20" s="55">
        <f t="shared" si="4"/>
        <v>1425.98</v>
      </c>
      <c r="M20" s="55">
        <v>0</v>
      </c>
      <c r="N20" s="55">
        <f t="shared" si="5"/>
        <v>0</v>
      </c>
      <c r="O20" s="55">
        <v>0</v>
      </c>
      <c r="P20" s="55">
        <f t="shared" si="6"/>
        <v>0</v>
      </c>
      <c r="Q20" s="47">
        <f t="shared" si="7"/>
        <v>87193.69</v>
      </c>
      <c r="R20" s="2"/>
      <c r="S20" s="56">
        <v>18583.280000000002</v>
      </c>
      <c r="T20" s="57">
        <v>18583.280000000002</v>
      </c>
      <c r="U20" s="57">
        <v>29579.13</v>
      </c>
      <c r="V20" s="59">
        <v>20448</v>
      </c>
      <c r="W20" s="25"/>
    </row>
    <row r="21" spans="1:23" s="62" customFormat="1" x14ac:dyDescent="0.25">
      <c r="A21" s="51">
        <v>33</v>
      </c>
      <c r="B21" s="51" t="s">
        <v>38</v>
      </c>
      <c r="C21" s="51" t="b">
        <f t="shared" si="1"/>
        <v>1</v>
      </c>
      <c r="D21" s="51"/>
      <c r="E21" s="52">
        <v>33</v>
      </c>
      <c r="F21" s="61" t="s">
        <v>38</v>
      </c>
      <c r="G21" s="54">
        <v>16</v>
      </c>
      <c r="H21" s="55">
        <f t="shared" si="2"/>
        <v>60586.559999999998</v>
      </c>
      <c r="I21" s="55">
        <v>5</v>
      </c>
      <c r="J21" s="55">
        <f t="shared" si="3"/>
        <v>9466.6</v>
      </c>
      <c r="K21" s="55">
        <v>1</v>
      </c>
      <c r="L21" s="55">
        <f t="shared" si="4"/>
        <v>2037.11</v>
      </c>
      <c r="M21" s="55">
        <v>0</v>
      </c>
      <c r="N21" s="55">
        <f t="shared" si="5"/>
        <v>0</v>
      </c>
      <c r="O21" s="55">
        <v>0</v>
      </c>
      <c r="P21" s="55">
        <f t="shared" si="6"/>
        <v>0</v>
      </c>
      <c r="Q21" s="47">
        <f t="shared" si="7"/>
        <v>72090.260000000009</v>
      </c>
      <c r="R21" s="2"/>
      <c r="S21" s="56">
        <v>14418</v>
      </c>
      <c r="T21" s="57">
        <v>14418</v>
      </c>
      <c r="U21" s="57">
        <v>21627.13</v>
      </c>
      <c r="V21" s="59">
        <v>21627.13</v>
      </c>
      <c r="W21" s="25"/>
    </row>
    <row r="22" spans="1:23" s="62" customFormat="1" x14ac:dyDescent="0.25">
      <c r="A22" s="51">
        <v>35</v>
      </c>
      <c r="B22" s="51" t="s">
        <v>39</v>
      </c>
      <c r="C22" s="51" t="b">
        <f t="shared" si="1"/>
        <v>1</v>
      </c>
      <c r="D22" s="51"/>
      <c r="E22" s="52">
        <v>35</v>
      </c>
      <c r="F22" s="61" t="s">
        <v>39</v>
      </c>
      <c r="G22" s="54">
        <v>1</v>
      </c>
      <c r="H22" s="55">
        <f t="shared" si="2"/>
        <v>3786.66</v>
      </c>
      <c r="I22" s="55">
        <v>1</v>
      </c>
      <c r="J22" s="55">
        <f t="shared" si="3"/>
        <v>1893.32</v>
      </c>
      <c r="K22" s="55">
        <v>0</v>
      </c>
      <c r="L22" s="55">
        <f t="shared" si="4"/>
        <v>0</v>
      </c>
      <c r="M22" s="55">
        <v>0</v>
      </c>
      <c r="N22" s="55">
        <f t="shared" si="5"/>
        <v>0</v>
      </c>
      <c r="O22" s="55">
        <v>0</v>
      </c>
      <c r="P22" s="55">
        <f t="shared" si="6"/>
        <v>0</v>
      </c>
      <c r="Q22" s="47">
        <f t="shared" si="7"/>
        <v>5679.98</v>
      </c>
      <c r="R22" s="2"/>
      <c r="S22" s="56">
        <v>1135.99</v>
      </c>
      <c r="T22" s="57">
        <v>1135.99</v>
      </c>
      <c r="U22" s="57">
        <v>1704</v>
      </c>
      <c r="V22" s="59">
        <v>1704</v>
      </c>
      <c r="W22" s="25"/>
    </row>
    <row r="23" spans="1:23" s="62" customFormat="1" x14ac:dyDescent="0.25">
      <c r="A23" s="51">
        <v>39</v>
      </c>
      <c r="B23" s="51" t="s">
        <v>40</v>
      </c>
      <c r="C23" s="51" t="b">
        <f t="shared" si="1"/>
        <v>1</v>
      </c>
      <c r="D23" s="51"/>
      <c r="E23" s="52">
        <v>39</v>
      </c>
      <c r="F23" s="61" t="s">
        <v>40</v>
      </c>
      <c r="G23" s="54">
        <v>1</v>
      </c>
      <c r="H23" s="55">
        <f t="shared" si="2"/>
        <v>3786.66</v>
      </c>
      <c r="I23" s="55">
        <v>0</v>
      </c>
      <c r="J23" s="55">
        <f t="shared" si="3"/>
        <v>0</v>
      </c>
      <c r="K23" s="55">
        <v>0</v>
      </c>
      <c r="L23" s="55">
        <f t="shared" si="4"/>
        <v>0</v>
      </c>
      <c r="M23" s="55">
        <v>0</v>
      </c>
      <c r="N23" s="55">
        <f t="shared" si="5"/>
        <v>0</v>
      </c>
      <c r="O23" s="55">
        <v>0</v>
      </c>
      <c r="P23" s="55">
        <f t="shared" si="6"/>
        <v>0</v>
      </c>
      <c r="Q23" s="47">
        <f t="shared" si="7"/>
        <v>3786.66</v>
      </c>
      <c r="R23" s="2"/>
      <c r="S23" s="56">
        <v>757.33</v>
      </c>
      <c r="T23" s="57">
        <v>757.33</v>
      </c>
      <c r="U23" s="57">
        <v>1136</v>
      </c>
      <c r="V23" s="59">
        <v>1136</v>
      </c>
      <c r="W23" s="25"/>
    </row>
    <row r="24" spans="1:23" s="62" customFormat="1" x14ac:dyDescent="0.25">
      <c r="A24" s="51">
        <v>41</v>
      </c>
      <c r="B24" s="51" t="s">
        <v>41</v>
      </c>
      <c r="C24" s="51" t="b">
        <f t="shared" si="1"/>
        <v>1</v>
      </c>
      <c r="D24" s="51"/>
      <c r="E24" s="52">
        <v>41</v>
      </c>
      <c r="F24" s="61" t="s">
        <v>41</v>
      </c>
      <c r="G24" s="54">
        <v>30.2</v>
      </c>
      <c r="H24" s="55">
        <f t="shared" si="2"/>
        <v>114357.13</v>
      </c>
      <c r="I24" s="55">
        <v>10.4</v>
      </c>
      <c r="J24" s="55">
        <f t="shared" si="3"/>
        <v>19690.53</v>
      </c>
      <c r="K24" s="55">
        <v>0</v>
      </c>
      <c r="L24" s="55">
        <f t="shared" si="4"/>
        <v>0</v>
      </c>
      <c r="M24" s="55">
        <v>0.4</v>
      </c>
      <c r="N24" s="55">
        <f t="shared" si="5"/>
        <v>296.35000000000002</v>
      </c>
      <c r="O24" s="55">
        <v>0</v>
      </c>
      <c r="P24" s="55">
        <f t="shared" si="6"/>
        <v>0</v>
      </c>
      <c r="Q24" s="47">
        <f t="shared" si="7"/>
        <v>134344.00000000003</v>
      </c>
      <c r="R24" s="2"/>
      <c r="S24" s="56">
        <v>26424.17000000002</v>
      </c>
      <c r="T24" s="57">
        <v>26127.830000000016</v>
      </c>
      <c r="U24" s="57">
        <v>40896</v>
      </c>
      <c r="V24" s="59">
        <v>40896</v>
      </c>
      <c r="W24" s="25"/>
    </row>
    <row r="25" spans="1:23" s="62" customFormat="1" x14ac:dyDescent="0.25">
      <c r="A25" s="51">
        <v>43</v>
      </c>
      <c r="B25" s="51" t="s">
        <v>42</v>
      </c>
      <c r="C25" s="51" t="b">
        <f t="shared" si="1"/>
        <v>1</v>
      </c>
      <c r="D25" s="51"/>
      <c r="E25" s="52">
        <v>43</v>
      </c>
      <c r="F25" s="61" t="s">
        <v>42</v>
      </c>
      <c r="G25" s="54">
        <v>33.6</v>
      </c>
      <c r="H25" s="55">
        <f t="shared" si="2"/>
        <v>127231.78</v>
      </c>
      <c r="I25" s="55">
        <v>17.600000000000001</v>
      </c>
      <c r="J25" s="55">
        <f t="shared" si="3"/>
        <v>33322.43</v>
      </c>
      <c r="K25" s="55">
        <v>1</v>
      </c>
      <c r="L25" s="55">
        <f t="shared" si="4"/>
        <v>2037.11</v>
      </c>
      <c r="M25" s="55">
        <v>0</v>
      </c>
      <c r="N25" s="55">
        <f t="shared" si="5"/>
        <v>0</v>
      </c>
      <c r="O25" s="55">
        <v>0</v>
      </c>
      <c r="P25" s="55">
        <f t="shared" si="6"/>
        <v>0</v>
      </c>
      <c r="Q25" s="47">
        <f t="shared" si="7"/>
        <v>162591.32000000007</v>
      </c>
      <c r="R25" s="2"/>
      <c r="S25" s="56">
        <v>32593.86000000003</v>
      </c>
      <c r="T25" s="57">
        <v>31079.200000000026</v>
      </c>
      <c r="U25" s="57">
        <v>47712</v>
      </c>
      <c r="V25" s="59">
        <v>51206.26</v>
      </c>
      <c r="W25" s="25"/>
    </row>
    <row r="26" spans="1:23" s="62" customFormat="1" x14ac:dyDescent="0.25">
      <c r="A26" s="51">
        <v>45</v>
      </c>
      <c r="B26" s="51" t="s">
        <v>43</v>
      </c>
      <c r="C26" s="51" t="b">
        <f t="shared" si="1"/>
        <v>1</v>
      </c>
      <c r="D26" s="51"/>
      <c r="E26" s="52">
        <v>45</v>
      </c>
      <c r="F26" s="61" t="s">
        <v>43</v>
      </c>
      <c r="G26" s="54">
        <v>7.6</v>
      </c>
      <c r="H26" s="55">
        <f t="shared" si="2"/>
        <v>28778.62</v>
      </c>
      <c r="I26" s="55">
        <v>3.6</v>
      </c>
      <c r="J26" s="55">
        <f t="shared" si="3"/>
        <v>6815.95</v>
      </c>
      <c r="K26" s="55">
        <v>0</v>
      </c>
      <c r="L26" s="55">
        <f t="shared" si="4"/>
        <v>0</v>
      </c>
      <c r="M26" s="55">
        <v>0</v>
      </c>
      <c r="N26" s="55">
        <f t="shared" si="5"/>
        <v>0</v>
      </c>
      <c r="O26" s="55">
        <v>0</v>
      </c>
      <c r="P26" s="55">
        <f t="shared" si="6"/>
        <v>0</v>
      </c>
      <c r="Q26" s="47">
        <f t="shared" si="7"/>
        <v>35594.58</v>
      </c>
      <c r="R26" s="2"/>
      <c r="S26" s="56">
        <v>5301.3</v>
      </c>
      <c r="T26" s="57">
        <v>7573.28</v>
      </c>
      <c r="U26" s="57">
        <v>11360</v>
      </c>
      <c r="V26" s="59">
        <v>11360</v>
      </c>
      <c r="W26" s="25"/>
    </row>
    <row r="27" spans="1:23" s="62" customFormat="1" x14ac:dyDescent="0.25">
      <c r="A27" s="51">
        <v>47</v>
      </c>
      <c r="B27" s="51" t="s">
        <v>44</v>
      </c>
      <c r="C27" s="51" t="b">
        <f t="shared" si="1"/>
        <v>1</v>
      </c>
      <c r="D27" s="51"/>
      <c r="E27" s="52">
        <v>47</v>
      </c>
      <c r="F27" s="61" t="s">
        <v>44</v>
      </c>
      <c r="G27" s="54">
        <v>2</v>
      </c>
      <c r="H27" s="55">
        <f t="shared" si="2"/>
        <v>7573.32</v>
      </c>
      <c r="I27" s="55">
        <v>2</v>
      </c>
      <c r="J27" s="55">
        <f t="shared" si="3"/>
        <v>3786.64</v>
      </c>
      <c r="K27" s="55">
        <v>0</v>
      </c>
      <c r="L27" s="55">
        <f t="shared" si="4"/>
        <v>0</v>
      </c>
      <c r="M27" s="55">
        <v>0</v>
      </c>
      <c r="N27" s="55">
        <f t="shared" si="5"/>
        <v>0</v>
      </c>
      <c r="O27" s="55">
        <v>0</v>
      </c>
      <c r="P27" s="55">
        <f t="shared" si="6"/>
        <v>0</v>
      </c>
      <c r="Q27" s="47">
        <f t="shared" si="7"/>
        <v>11359.96</v>
      </c>
      <c r="R27" s="2"/>
      <c r="S27" s="56">
        <v>2271.98</v>
      </c>
      <c r="T27" s="57">
        <v>2271.98</v>
      </c>
      <c r="U27" s="57">
        <v>3408</v>
      </c>
      <c r="V27" s="59">
        <v>3408</v>
      </c>
      <c r="W27" s="25"/>
    </row>
    <row r="28" spans="1:23" s="62" customFormat="1" x14ac:dyDescent="0.25">
      <c r="A28" s="51">
        <v>51</v>
      </c>
      <c r="B28" s="51" t="s">
        <v>45</v>
      </c>
      <c r="C28" s="51" t="b">
        <f t="shared" si="1"/>
        <v>1</v>
      </c>
      <c r="D28" s="51"/>
      <c r="E28" s="52">
        <v>51</v>
      </c>
      <c r="F28" s="61" t="s">
        <v>45</v>
      </c>
      <c r="G28" s="54">
        <v>42.8</v>
      </c>
      <c r="H28" s="55">
        <f t="shared" si="2"/>
        <v>162069.04999999999</v>
      </c>
      <c r="I28" s="55">
        <v>24.9</v>
      </c>
      <c r="J28" s="55">
        <f t="shared" si="3"/>
        <v>47143.67</v>
      </c>
      <c r="K28" s="55">
        <v>2.9</v>
      </c>
      <c r="L28" s="55">
        <f t="shared" si="4"/>
        <v>5907.62</v>
      </c>
      <c r="M28" s="55">
        <v>0</v>
      </c>
      <c r="N28" s="55">
        <f t="shared" si="5"/>
        <v>0</v>
      </c>
      <c r="O28" s="55">
        <v>0</v>
      </c>
      <c r="P28" s="55">
        <f t="shared" si="6"/>
        <v>0</v>
      </c>
      <c r="Q28" s="47">
        <f t="shared" si="7"/>
        <v>215120.29000000004</v>
      </c>
      <c r="R28" s="2"/>
      <c r="S28" s="56">
        <v>44418.710000000014</v>
      </c>
      <c r="T28" s="57">
        <v>44389.930000000015</v>
      </c>
      <c r="U28" s="57">
        <v>63134.26</v>
      </c>
      <c r="V28" s="59">
        <v>63177.39</v>
      </c>
      <c r="W28" s="25"/>
    </row>
    <row r="29" spans="1:23" s="62" customFormat="1" x14ac:dyDescent="0.25">
      <c r="A29" s="51">
        <v>53</v>
      </c>
      <c r="B29" s="51" t="s">
        <v>46</v>
      </c>
      <c r="C29" s="51" t="b">
        <f t="shared" si="1"/>
        <v>1</v>
      </c>
      <c r="D29" s="51"/>
      <c r="E29" s="52">
        <v>53</v>
      </c>
      <c r="F29" s="61" t="s">
        <v>46</v>
      </c>
      <c r="G29" s="54">
        <v>5</v>
      </c>
      <c r="H29" s="55">
        <f t="shared" si="2"/>
        <v>18933.3</v>
      </c>
      <c r="I29" s="55">
        <v>2</v>
      </c>
      <c r="J29" s="55">
        <f t="shared" si="3"/>
        <v>3786.64</v>
      </c>
      <c r="K29" s="55">
        <v>0</v>
      </c>
      <c r="L29" s="55">
        <f t="shared" si="4"/>
        <v>0</v>
      </c>
      <c r="M29" s="55">
        <v>0</v>
      </c>
      <c r="N29" s="55">
        <f t="shared" si="5"/>
        <v>0</v>
      </c>
      <c r="O29" s="55">
        <v>0</v>
      </c>
      <c r="P29" s="55">
        <f t="shared" si="6"/>
        <v>0</v>
      </c>
      <c r="Q29" s="47">
        <f t="shared" si="7"/>
        <v>22719.940000000002</v>
      </c>
      <c r="R29" s="2"/>
      <c r="S29" s="56">
        <v>4543.97</v>
      </c>
      <c r="T29" s="57">
        <v>4543.97</v>
      </c>
      <c r="U29" s="57">
        <v>6816</v>
      </c>
      <c r="V29" s="59">
        <v>6816</v>
      </c>
      <c r="W29" s="25"/>
    </row>
    <row r="30" spans="1:23" s="62" customFormat="1" x14ac:dyDescent="0.25">
      <c r="A30" s="51">
        <v>55</v>
      </c>
      <c r="B30" s="51" t="s">
        <v>47</v>
      </c>
      <c r="C30" s="51" t="b">
        <f t="shared" si="1"/>
        <v>1</v>
      </c>
      <c r="D30" s="51"/>
      <c r="E30" s="52">
        <v>55</v>
      </c>
      <c r="F30" s="61" t="s">
        <v>47</v>
      </c>
      <c r="G30" s="54">
        <v>8</v>
      </c>
      <c r="H30" s="55">
        <f t="shared" si="2"/>
        <v>30293.279999999999</v>
      </c>
      <c r="I30" s="55">
        <v>5</v>
      </c>
      <c r="J30" s="55">
        <f t="shared" si="3"/>
        <v>9466.6</v>
      </c>
      <c r="K30" s="55">
        <v>0</v>
      </c>
      <c r="L30" s="55">
        <f t="shared" si="4"/>
        <v>0</v>
      </c>
      <c r="M30" s="55">
        <v>0</v>
      </c>
      <c r="N30" s="55">
        <f t="shared" si="5"/>
        <v>0</v>
      </c>
      <c r="O30" s="55">
        <v>0</v>
      </c>
      <c r="P30" s="55">
        <f t="shared" si="6"/>
        <v>0</v>
      </c>
      <c r="Q30" s="47">
        <f t="shared" si="7"/>
        <v>39759.879999999997</v>
      </c>
      <c r="R30" s="2"/>
      <c r="S30" s="56">
        <v>7951.94</v>
      </c>
      <c r="T30" s="57">
        <v>7951.94</v>
      </c>
      <c r="U30" s="57">
        <v>11928</v>
      </c>
      <c r="V30" s="59">
        <v>11928</v>
      </c>
      <c r="W30" s="25"/>
    </row>
    <row r="31" spans="1:23" s="62" customFormat="1" x14ac:dyDescent="0.25">
      <c r="A31" s="51">
        <v>57</v>
      </c>
      <c r="B31" s="51" t="s">
        <v>48</v>
      </c>
      <c r="C31" s="51" t="b">
        <f t="shared" si="1"/>
        <v>1</v>
      </c>
      <c r="D31" s="51"/>
      <c r="E31" s="52">
        <v>57</v>
      </c>
      <c r="F31" s="61" t="s">
        <v>48</v>
      </c>
      <c r="G31" s="54">
        <v>19.2</v>
      </c>
      <c r="H31" s="55">
        <f t="shared" si="2"/>
        <v>72703.87</v>
      </c>
      <c r="I31" s="55">
        <v>7</v>
      </c>
      <c r="J31" s="55">
        <f t="shared" si="3"/>
        <v>13253.24</v>
      </c>
      <c r="K31" s="55">
        <v>0</v>
      </c>
      <c r="L31" s="55">
        <f t="shared" si="4"/>
        <v>0</v>
      </c>
      <c r="M31" s="55">
        <v>0</v>
      </c>
      <c r="N31" s="55">
        <f t="shared" si="5"/>
        <v>0</v>
      </c>
      <c r="O31" s="55">
        <v>0</v>
      </c>
      <c r="P31" s="55">
        <f t="shared" si="6"/>
        <v>0</v>
      </c>
      <c r="Q31" s="47">
        <f t="shared" si="7"/>
        <v>85957.11</v>
      </c>
      <c r="R31" s="2"/>
      <c r="S31" s="56">
        <v>17797.22</v>
      </c>
      <c r="T31" s="57">
        <v>17039.89</v>
      </c>
      <c r="U31" s="57">
        <v>25560</v>
      </c>
      <c r="V31" s="59">
        <v>25560</v>
      </c>
      <c r="W31" s="25"/>
    </row>
    <row r="32" spans="1:23" s="62" customFormat="1" x14ac:dyDescent="0.25">
      <c r="A32" s="51">
        <v>59</v>
      </c>
      <c r="B32" s="51" t="s">
        <v>49</v>
      </c>
      <c r="C32" s="51" t="b">
        <f t="shared" si="1"/>
        <v>1</v>
      </c>
      <c r="D32" s="51"/>
      <c r="E32" s="52">
        <v>59</v>
      </c>
      <c r="F32" s="61" t="s">
        <v>49</v>
      </c>
      <c r="G32" s="54">
        <v>11.3</v>
      </c>
      <c r="H32" s="55">
        <f t="shared" si="2"/>
        <v>42789.26</v>
      </c>
      <c r="I32" s="55">
        <v>2.2999999999999998</v>
      </c>
      <c r="J32" s="55">
        <f t="shared" si="3"/>
        <v>4354.6400000000003</v>
      </c>
      <c r="K32" s="55">
        <v>0.3</v>
      </c>
      <c r="L32" s="55">
        <f t="shared" si="4"/>
        <v>611.13</v>
      </c>
      <c r="M32" s="55">
        <v>0</v>
      </c>
      <c r="N32" s="55">
        <f t="shared" si="5"/>
        <v>0</v>
      </c>
      <c r="O32" s="55">
        <v>0</v>
      </c>
      <c r="P32" s="55">
        <f t="shared" si="6"/>
        <v>0</v>
      </c>
      <c r="Q32" s="47">
        <f t="shared" si="7"/>
        <v>47755.03</v>
      </c>
      <c r="R32" s="2"/>
      <c r="S32" s="56">
        <v>9087.9500000000007</v>
      </c>
      <c r="T32" s="57">
        <v>9087.9500000000007</v>
      </c>
      <c r="U32" s="57">
        <v>13632</v>
      </c>
      <c r="V32" s="59">
        <v>15947.130000000001</v>
      </c>
      <c r="W32" s="25"/>
    </row>
    <row r="33" spans="1:23" s="62" customFormat="1" x14ac:dyDescent="0.25">
      <c r="A33" s="51">
        <v>63</v>
      </c>
      <c r="B33" s="51" t="s">
        <v>50</v>
      </c>
      <c r="C33" s="51" t="b">
        <f t="shared" si="1"/>
        <v>1</v>
      </c>
      <c r="D33" s="51"/>
      <c r="E33" s="52">
        <v>63</v>
      </c>
      <c r="F33" s="61" t="s">
        <v>50</v>
      </c>
      <c r="G33" s="54">
        <v>11.6</v>
      </c>
      <c r="H33" s="55">
        <f t="shared" si="2"/>
        <v>43925.26</v>
      </c>
      <c r="I33" s="55">
        <v>6.4</v>
      </c>
      <c r="J33" s="55">
        <f t="shared" si="3"/>
        <v>12117.25</v>
      </c>
      <c r="K33" s="55">
        <v>0</v>
      </c>
      <c r="L33" s="55">
        <f t="shared" si="4"/>
        <v>0</v>
      </c>
      <c r="M33" s="55">
        <v>0</v>
      </c>
      <c r="N33" s="55">
        <f t="shared" si="5"/>
        <v>0</v>
      </c>
      <c r="O33" s="55">
        <v>0</v>
      </c>
      <c r="P33" s="55">
        <f t="shared" si="6"/>
        <v>0</v>
      </c>
      <c r="Q33" s="47">
        <f t="shared" si="7"/>
        <v>56042.5</v>
      </c>
      <c r="R33" s="2"/>
      <c r="S33" s="56">
        <v>9845.26</v>
      </c>
      <c r="T33" s="57">
        <v>12117.24</v>
      </c>
      <c r="U33" s="57">
        <v>17040</v>
      </c>
      <c r="V33" s="59">
        <v>17040</v>
      </c>
      <c r="W33" s="25"/>
    </row>
    <row r="34" spans="1:23" s="62" customFormat="1" x14ac:dyDescent="0.25">
      <c r="A34" s="51">
        <v>65</v>
      </c>
      <c r="B34" s="51" t="s">
        <v>51</v>
      </c>
      <c r="C34" s="51" t="b">
        <f t="shared" si="1"/>
        <v>1</v>
      </c>
      <c r="D34" s="51"/>
      <c r="E34" s="52">
        <v>65</v>
      </c>
      <c r="F34" s="61" t="s">
        <v>51</v>
      </c>
      <c r="G34" s="54">
        <v>2.4</v>
      </c>
      <c r="H34" s="55">
        <f t="shared" si="2"/>
        <v>9087.98</v>
      </c>
      <c r="I34" s="55">
        <v>1</v>
      </c>
      <c r="J34" s="55">
        <f t="shared" si="3"/>
        <v>1893.32</v>
      </c>
      <c r="K34" s="55">
        <v>0</v>
      </c>
      <c r="L34" s="55">
        <f t="shared" si="4"/>
        <v>0</v>
      </c>
      <c r="M34" s="55">
        <v>0</v>
      </c>
      <c r="N34" s="55">
        <f t="shared" si="5"/>
        <v>0</v>
      </c>
      <c r="O34" s="55">
        <v>0</v>
      </c>
      <c r="P34" s="55">
        <f t="shared" si="6"/>
        <v>0</v>
      </c>
      <c r="Q34" s="47">
        <f t="shared" si="7"/>
        <v>10981.3</v>
      </c>
      <c r="R34" s="2"/>
      <c r="S34" s="56">
        <v>2650.65</v>
      </c>
      <c r="T34" s="57">
        <v>2650.65</v>
      </c>
      <c r="U34" s="57">
        <v>2840</v>
      </c>
      <c r="V34" s="59">
        <v>2840</v>
      </c>
      <c r="W34" s="25"/>
    </row>
    <row r="35" spans="1:23" s="62" customFormat="1" x14ac:dyDescent="0.25">
      <c r="A35" s="51">
        <v>67</v>
      </c>
      <c r="B35" s="51" t="s">
        <v>52</v>
      </c>
      <c r="C35" s="51" t="b">
        <f t="shared" si="1"/>
        <v>1</v>
      </c>
      <c r="D35" s="51"/>
      <c r="E35" s="52">
        <v>67</v>
      </c>
      <c r="F35" s="61" t="s">
        <v>52</v>
      </c>
      <c r="G35" s="54">
        <v>13.8</v>
      </c>
      <c r="H35" s="55">
        <f t="shared" si="2"/>
        <v>52255.91</v>
      </c>
      <c r="I35" s="55">
        <v>5.2</v>
      </c>
      <c r="J35" s="55">
        <f t="shared" si="3"/>
        <v>9845.26</v>
      </c>
      <c r="K35" s="55">
        <v>1</v>
      </c>
      <c r="L35" s="55">
        <f t="shared" si="4"/>
        <v>2037.11</v>
      </c>
      <c r="M35" s="55">
        <v>0</v>
      </c>
      <c r="N35" s="55">
        <f t="shared" si="5"/>
        <v>0</v>
      </c>
      <c r="O35" s="55">
        <v>0</v>
      </c>
      <c r="P35" s="55">
        <f t="shared" si="6"/>
        <v>0</v>
      </c>
      <c r="Q35" s="47">
        <f t="shared" si="7"/>
        <v>64138.31</v>
      </c>
      <c r="R35" s="2"/>
      <c r="S35" s="56">
        <v>7951.95</v>
      </c>
      <c r="T35" s="57">
        <v>11796.099999999999</v>
      </c>
      <c r="U35" s="57">
        <v>22195.13</v>
      </c>
      <c r="V35" s="59">
        <v>22195.13</v>
      </c>
      <c r="W35" s="25"/>
    </row>
    <row r="36" spans="1:23" s="62" customFormat="1" x14ac:dyDescent="0.25">
      <c r="A36" s="51">
        <v>69</v>
      </c>
      <c r="B36" s="51" t="s">
        <v>53</v>
      </c>
      <c r="C36" s="51" t="b">
        <f t="shared" si="1"/>
        <v>1</v>
      </c>
      <c r="D36" s="51"/>
      <c r="E36" s="52">
        <v>69</v>
      </c>
      <c r="F36" s="61" t="s">
        <v>53</v>
      </c>
      <c r="G36" s="54">
        <v>4</v>
      </c>
      <c r="H36" s="55">
        <f t="shared" si="2"/>
        <v>15146.64</v>
      </c>
      <c r="I36" s="55">
        <v>0</v>
      </c>
      <c r="J36" s="55">
        <f t="shared" si="3"/>
        <v>0</v>
      </c>
      <c r="K36" s="55">
        <v>1</v>
      </c>
      <c r="L36" s="55">
        <f t="shared" si="4"/>
        <v>2037.11</v>
      </c>
      <c r="M36" s="55">
        <v>0</v>
      </c>
      <c r="N36" s="55">
        <f t="shared" si="5"/>
        <v>0</v>
      </c>
      <c r="O36" s="55">
        <v>0</v>
      </c>
      <c r="P36" s="55">
        <f t="shared" si="6"/>
        <v>0</v>
      </c>
      <c r="Q36" s="47">
        <f t="shared" si="7"/>
        <v>17183.740000000002</v>
      </c>
      <c r="R36" s="2"/>
      <c r="S36" s="56">
        <v>3436.74</v>
      </c>
      <c r="T36" s="57">
        <v>3436.74</v>
      </c>
      <c r="U36" s="57">
        <v>5155.13</v>
      </c>
      <c r="V36" s="59">
        <v>5155.13</v>
      </c>
      <c r="W36" s="25"/>
    </row>
    <row r="37" spans="1:23" s="62" customFormat="1" x14ac:dyDescent="0.25">
      <c r="A37" s="51">
        <v>71</v>
      </c>
      <c r="B37" s="51" t="s">
        <v>54</v>
      </c>
      <c r="C37" s="51" t="b">
        <f t="shared" si="1"/>
        <v>1</v>
      </c>
      <c r="D37" s="51"/>
      <c r="E37" s="52">
        <v>71</v>
      </c>
      <c r="F37" s="61" t="s">
        <v>54</v>
      </c>
      <c r="G37" s="54">
        <v>6.2</v>
      </c>
      <c r="H37" s="55">
        <f t="shared" si="2"/>
        <v>23477.29</v>
      </c>
      <c r="I37" s="55">
        <v>2.2000000000000002</v>
      </c>
      <c r="J37" s="55">
        <f t="shared" si="3"/>
        <v>4165.3</v>
      </c>
      <c r="K37" s="55">
        <v>1</v>
      </c>
      <c r="L37" s="55">
        <f t="shared" si="4"/>
        <v>2037.11</v>
      </c>
      <c r="M37" s="55">
        <v>0</v>
      </c>
      <c r="N37" s="55">
        <f t="shared" si="5"/>
        <v>0</v>
      </c>
      <c r="O37" s="55">
        <v>0</v>
      </c>
      <c r="P37" s="55">
        <f t="shared" si="6"/>
        <v>0</v>
      </c>
      <c r="Q37" s="47">
        <f t="shared" si="7"/>
        <v>29679.72</v>
      </c>
      <c r="R37" s="2"/>
      <c r="S37" s="56">
        <v>4572.7300000000005</v>
      </c>
      <c r="T37" s="57">
        <v>4572.7300000000005</v>
      </c>
      <c r="U37" s="57">
        <v>6859.13</v>
      </c>
      <c r="V37" s="59">
        <v>13675.130000000001</v>
      </c>
      <c r="W37" s="25"/>
    </row>
    <row r="38" spans="1:23" s="62" customFormat="1" x14ac:dyDescent="0.25">
      <c r="A38" s="51">
        <v>73</v>
      </c>
      <c r="B38" s="51" t="s">
        <v>55</v>
      </c>
      <c r="C38" s="51" t="b">
        <f t="shared" si="1"/>
        <v>1</v>
      </c>
      <c r="D38" s="51"/>
      <c r="E38" s="52">
        <v>73</v>
      </c>
      <c r="F38" s="61" t="s">
        <v>55</v>
      </c>
      <c r="G38" s="54">
        <v>0</v>
      </c>
      <c r="H38" s="55">
        <f t="shared" si="2"/>
        <v>0</v>
      </c>
      <c r="I38" s="55">
        <v>0</v>
      </c>
      <c r="J38" s="55">
        <f t="shared" si="3"/>
        <v>0</v>
      </c>
      <c r="K38" s="55">
        <v>0</v>
      </c>
      <c r="L38" s="55">
        <f t="shared" si="4"/>
        <v>0</v>
      </c>
      <c r="M38" s="55">
        <v>0</v>
      </c>
      <c r="N38" s="55">
        <f t="shared" si="5"/>
        <v>0</v>
      </c>
      <c r="O38" s="55">
        <v>0</v>
      </c>
      <c r="P38" s="55">
        <f t="shared" si="6"/>
        <v>0</v>
      </c>
      <c r="Q38" s="47">
        <f t="shared" si="7"/>
        <v>0</v>
      </c>
      <c r="R38" s="2"/>
      <c r="S38" s="56">
        <v>0</v>
      </c>
      <c r="T38" s="57">
        <v>0</v>
      </c>
      <c r="U38" s="57">
        <v>0</v>
      </c>
      <c r="V38" s="59">
        <v>0</v>
      </c>
      <c r="W38" s="25"/>
    </row>
    <row r="39" spans="1:23" s="62" customFormat="1" x14ac:dyDescent="0.25">
      <c r="A39" s="51">
        <v>75</v>
      </c>
      <c r="B39" s="51" t="s">
        <v>56</v>
      </c>
      <c r="C39" s="51" t="b">
        <f t="shared" si="1"/>
        <v>1</v>
      </c>
      <c r="D39" s="51"/>
      <c r="E39" s="52">
        <v>75</v>
      </c>
      <c r="F39" s="61" t="s">
        <v>56</v>
      </c>
      <c r="G39" s="54">
        <v>6</v>
      </c>
      <c r="H39" s="55">
        <f t="shared" si="2"/>
        <v>22719.96</v>
      </c>
      <c r="I39" s="55">
        <v>0</v>
      </c>
      <c r="J39" s="55">
        <f t="shared" si="3"/>
        <v>0</v>
      </c>
      <c r="K39" s="55">
        <v>0</v>
      </c>
      <c r="L39" s="55">
        <f t="shared" si="4"/>
        <v>0</v>
      </c>
      <c r="M39" s="55">
        <v>0</v>
      </c>
      <c r="N39" s="55">
        <f t="shared" si="5"/>
        <v>0</v>
      </c>
      <c r="O39" s="55">
        <v>0</v>
      </c>
      <c r="P39" s="55">
        <f t="shared" si="6"/>
        <v>0</v>
      </c>
      <c r="Q39" s="47">
        <f t="shared" si="7"/>
        <v>22719.96</v>
      </c>
      <c r="R39" s="2"/>
      <c r="S39" s="56">
        <v>4543.9800000000005</v>
      </c>
      <c r="T39" s="57">
        <v>4543.9800000000005</v>
      </c>
      <c r="U39" s="57">
        <v>6816</v>
      </c>
      <c r="V39" s="59">
        <v>6816</v>
      </c>
      <c r="W39" s="25"/>
    </row>
    <row r="40" spans="1:23" s="62" customFormat="1" x14ac:dyDescent="0.25">
      <c r="A40" s="51">
        <v>77</v>
      </c>
      <c r="B40" s="51" t="s">
        <v>57</v>
      </c>
      <c r="C40" s="51" t="b">
        <f t="shared" si="1"/>
        <v>1</v>
      </c>
      <c r="D40" s="51"/>
      <c r="E40" s="52">
        <v>77</v>
      </c>
      <c r="F40" s="61" t="s">
        <v>57</v>
      </c>
      <c r="G40" s="54">
        <v>5</v>
      </c>
      <c r="H40" s="55">
        <f t="shared" si="2"/>
        <v>18933.3</v>
      </c>
      <c r="I40" s="55">
        <v>2</v>
      </c>
      <c r="J40" s="55">
        <f t="shared" si="3"/>
        <v>3786.64</v>
      </c>
      <c r="K40" s="55">
        <v>0</v>
      </c>
      <c r="L40" s="55">
        <f t="shared" si="4"/>
        <v>0</v>
      </c>
      <c r="M40" s="55">
        <v>0</v>
      </c>
      <c r="N40" s="55">
        <f t="shared" si="5"/>
        <v>0</v>
      </c>
      <c r="O40" s="55">
        <v>0</v>
      </c>
      <c r="P40" s="55">
        <f t="shared" si="6"/>
        <v>0</v>
      </c>
      <c r="Q40" s="47">
        <f t="shared" si="7"/>
        <v>22719.940000000002</v>
      </c>
      <c r="R40" s="2"/>
      <c r="S40" s="56">
        <v>4543.97</v>
      </c>
      <c r="T40" s="57">
        <v>4543.97</v>
      </c>
      <c r="U40" s="57">
        <v>6816</v>
      </c>
      <c r="V40" s="59">
        <v>6816</v>
      </c>
      <c r="W40" s="25"/>
    </row>
    <row r="41" spans="1:23" s="62" customFormat="1" x14ac:dyDescent="0.25">
      <c r="A41" s="51">
        <v>79</v>
      </c>
      <c r="B41" s="51" t="s">
        <v>58</v>
      </c>
      <c r="C41" s="51" t="b">
        <f t="shared" si="1"/>
        <v>1</v>
      </c>
      <c r="D41" s="51"/>
      <c r="E41" s="52">
        <v>79</v>
      </c>
      <c r="F41" s="61" t="s">
        <v>58</v>
      </c>
      <c r="G41" s="54">
        <v>14</v>
      </c>
      <c r="H41" s="55">
        <f t="shared" si="2"/>
        <v>53013.24</v>
      </c>
      <c r="I41" s="55">
        <v>0</v>
      </c>
      <c r="J41" s="55">
        <f t="shared" si="3"/>
        <v>0</v>
      </c>
      <c r="K41" s="55">
        <v>1</v>
      </c>
      <c r="L41" s="55">
        <f t="shared" si="4"/>
        <v>2037.11</v>
      </c>
      <c r="M41" s="55">
        <v>0</v>
      </c>
      <c r="N41" s="55">
        <f t="shared" si="5"/>
        <v>0</v>
      </c>
      <c r="O41" s="55">
        <v>0</v>
      </c>
      <c r="P41" s="55">
        <f t="shared" si="6"/>
        <v>0</v>
      </c>
      <c r="Q41" s="47">
        <f t="shared" si="7"/>
        <v>55050.34</v>
      </c>
      <c r="R41" s="2"/>
      <c r="S41" s="56">
        <v>11010.039999999999</v>
      </c>
      <c r="T41" s="57">
        <v>11010.039999999999</v>
      </c>
      <c r="U41" s="57">
        <v>16515.13</v>
      </c>
      <c r="V41" s="59">
        <v>16515.13</v>
      </c>
      <c r="W41" s="25"/>
    </row>
    <row r="42" spans="1:23" s="62" customFormat="1" x14ac:dyDescent="0.25">
      <c r="A42" s="51">
        <v>81</v>
      </c>
      <c r="B42" s="51" t="s">
        <v>59</v>
      </c>
      <c r="C42" s="51" t="b">
        <f t="shared" si="1"/>
        <v>1</v>
      </c>
      <c r="D42" s="51"/>
      <c r="E42" s="52">
        <v>81</v>
      </c>
      <c r="F42" s="61" t="s">
        <v>59</v>
      </c>
      <c r="G42" s="54">
        <v>6</v>
      </c>
      <c r="H42" s="55">
        <f t="shared" si="2"/>
        <v>22719.96</v>
      </c>
      <c r="I42" s="55">
        <v>3</v>
      </c>
      <c r="J42" s="55">
        <f t="shared" si="3"/>
        <v>5679.96</v>
      </c>
      <c r="K42" s="55">
        <v>0</v>
      </c>
      <c r="L42" s="55">
        <f t="shared" si="4"/>
        <v>0</v>
      </c>
      <c r="M42" s="55">
        <v>0</v>
      </c>
      <c r="N42" s="55">
        <f t="shared" si="5"/>
        <v>0</v>
      </c>
      <c r="O42" s="55">
        <v>0</v>
      </c>
      <c r="P42" s="55">
        <f t="shared" si="6"/>
        <v>0</v>
      </c>
      <c r="Q42" s="47">
        <f t="shared" si="7"/>
        <v>28399.919999999998</v>
      </c>
      <c r="R42" s="2"/>
      <c r="S42" s="56">
        <v>5679.96</v>
      </c>
      <c r="T42" s="57">
        <v>5679.96</v>
      </c>
      <c r="U42" s="57">
        <v>8520</v>
      </c>
      <c r="V42" s="59">
        <v>8520</v>
      </c>
      <c r="W42" s="25"/>
    </row>
    <row r="43" spans="1:23" s="62" customFormat="1" x14ac:dyDescent="0.25">
      <c r="A43" s="51">
        <v>83</v>
      </c>
      <c r="B43" s="51" t="s">
        <v>60</v>
      </c>
      <c r="C43" s="51" t="b">
        <f t="shared" si="1"/>
        <v>1</v>
      </c>
      <c r="D43" s="51"/>
      <c r="E43" s="52">
        <v>83</v>
      </c>
      <c r="F43" s="61" t="s">
        <v>60</v>
      </c>
      <c r="G43" s="54">
        <v>0</v>
      </c>
      <c r="H43" s="55">
        <f t="shared" si="2"/>
        <v>0</v>
      </c>
      <c r="I43" s="55">
        <v>0</v>
      </c>
      <c r="J43" s="55">
        <f t="shared" si="3"/>
        <v>0</v>
      </c>
      <c r="K43" s="55">
        <v>0</v>
      </c>
      <c r="L43" s="55">
        <f t="shared" si="4"/>
        <v>0</v>
      </c>
      <c r="M43" s="55">
        <v>0</v>
      </c>
      <c r="N43" s="55">
        <f t="shared" si="5"/>
        <v>0</v>
      </c>
      <c r="O43" s="55">
        <v>0</v>
      </c>
      <c r="P43" s="55">
        <f t="shared" si="6"/>
        <v>0</v>
      </c>
      <c r="Q43" s="47">
        <f t="shared" si="7"/>
        <v>0</v>
      </c>
      <c r="R43" s="2"/>
      <c r="S43" s="56">
        <v>0</v>
      </c>
      <c r="T43" s="57">
        <v>0</v>
      </c>
      <c r="U43" s="57">
        <v>0</v>
      </c>
      <c r="V43" s="59">
        <v>0</v>
      </c>
      <c r="W43" s="25"/>
    </row>
    <row r="44" spans="1:23" s="62" customFormat="1" x14ac:dyDescent="0.25">
      <c r="A44" s="51">
        <v>87</v>
      </c>
      <c r="B44" s="51" t="s">
        <v>61</v>
      </c>
      <c r="C44" s="51" t="b">
        <f t="shared" si="1"/>
        <v>1</v>
      </c>
      <c r="D44" s="51"/>
      <c r="E44" s="52">
        <v>87</v>
      </c>
      <c r="F44" s="61" t="s">
        <v>61</v>
      </c>
      <c r="G44" s="54">
        <v>3</v>
      </c>
      <c r="H44" s="55">
        <f t="shared" si="2"/>
        <v>11359.98</v>
      </c>
      <c r="I44" s="55">
        <v>1</v>
      </c>
      <c r="J44" s="55">
        <f t="shared" si="3"/>
        <v>1893.32</v>
      </c>
      <c r="K44" s="55">
        <v>0</v>
      </c>
      <c r="L44" s="55">
        <f t="shared" si="4"/>
        <v>0</v>
      </c>
      <c r="M44" s="55">
        <v>0</v>
      </c>
      <c r="N44" s="55">
        <f t="shared" si="5"/>
        <v>0</v>
      </c>
      <c r="O44" s="55">
        <v>0</v>
      </c>
      <c r="P44" s="55">
        <f t="shared" si="6"/>
        <v>0</v>
      </c>
      <c r="Q44" s="47">
        <f t="shared" si="7"/>
        <v>13253.3</v>
      </c>
      <c r="R44" s="2"/>
      <c r="S44" s="56">
        <v>2650.65</v>
      </c>
      <c r="T44" s="57">
        <v>2650.65</v>
      </c>
      <c r="U44" s="57">
        <v>3976</v>
      </c>
      <c r="V44" s="59">
        <v>3976</v>
      </c>
      <c r="W44" s="25"/>
    </row>
    <row r="45" spans="1:23" s="62" customFormat="1" x14ac:dyDescent="0.25">
      <c r="A45" s="51">
        <v>89</v>
      </c>
      <c r="B45" s="51" t="s">
        <v>62</v>
      </c>
      <c r="C45" s="51" t="b">
        <f t="shared" si="1"/>
        <v>1</v>
      </c>
      <c r="D45" s="51"/>
      <c r="E45" s="52">
        <v>89</v>
      </c>
      <c r="F45" s="61" t="s">
        <v>62</v>
      </c>
      <c r="G45" s="54">
        <v>14.4</v>
      </c>
      <c r="H45" s="55">
        <f t="shared" si="2"/>
        <v>54527.9</v>
      </c>
      <c r="I45" s="55">
        <v>5</v>
      </c>
      <c r="J45" s="55">
        <f t="shared" si="3"/>
        <v>9466.6</v>
      </c>
      <c r="K45" s="55">
        <v>1</v>
      </c>
      <c r="L45" s="55">
        <f t="shared" si="4"/>
        <v>2037.11</v>
      </c>
      <c r="M45" s="55">
        <v>0</v>
      </c>
      <c r="N45" s="55">
        <f t="shared" si="5"/>
        <v>0</v>
      </c>
      <c r="O45" s="55">
        <v>0</v>
      </c>
      <c r="P45" s="55">
        <f t="shared" si="6"/>
        <v>0</v>
      </c>
      <c r="Q45" s="47">
        <f t="shared" si="7"/>
        <v>66031.600000000006</v>
      </c>
      <c r="R45" s="2"/>
      <c r="S45" s="56">
        <v>14418</v>
      </c>
      <c r="T45" s="57">
        <v>12903.34</v>
      </c>
      <c r="U45" s="57">
        <v>19355.13</v>
      </c>
      <c r="V45" s="59">
        <v>19355.13</v>
      </c>
      <c r="W45" s="25"/>
    </row>
    <row r="46" spans="1:23" s="62" customFormat="1" x14ac:dyDescent="0.25">
      <c r="A46" s="51">
        <v>91</v>
      </c>
      <c r="B46" s="51" t="s">
        <v>63</v>
      </c>
      <c r="C46" s="51" t="b">
        <f t="shared" si="1"/>
        <v>1</v>
      </c>
      <c r="D46" s="51"/>
      <c r="E46" s="52">
        <v>91</v>
      </c>
      <c r="F46" s="61" t="s">
        <v>63</v>
      </c>
      <c r="G46" s="54">
        <v>0</v>
      </c>
      <c r="H46" s="55">
        <f t="shared" si="2"/>
        <v>0</v>
      </c>
      <c r="I46" s="55">
        <v>0</v>
      </c>
      <c r="J46" s="55">
        <f t="shared" si="3"/>
        <v>0</v>
      </c>
      <c r="K46" s="55">
        <v>0</v>
      </c>
      <c r="L46" s="55">
        <f t="shared" si="4"/>
        <v>0</v>
      </c>
      <c r="M46" s="55">
        <v>0</v>
      </c>
      <c r="N46" s="55">
        <f t="shared" si="5"/>
        <v>0</v>
      </c>
      <c r="O46" s="55">
        <v>0</v>
      </c>
      <c r="P46" s="55">
        <f t="shared" si="6"/>
        <v>0</v>
      </c>
      <c r="Q46" s="47">
        <f t="shared" si="7"/>
        <v>0</v>
      </c>
      <c r="R46" s="2"/>
      <c r="S46" s="56">
        <v>0</v>
      </c>
      <c r="T46" s="57">
        <v>0</v>
      </c>
      <c r="U46" s="57">
        <v>0</v>
      </c>
      <c r="V46" s="59">
        <v>0</v>
      </c>
      <c r="W46" s="25"/>
    </row>
    <row r="47" spans="1:23" s="62" customFormat="1" x14ac:dyDescent="0.25">
      <c r="A47" s="51">
        <v>93</v>
      </c>
      <c r="B47" s="51" t="s">
        <v>64</v>
      </c>
      <c r="C47" s="51" t="b">
        <f t="shared" si="1"/>
        <v>1</v>
      </c>
      <c r="D47" s="51"/>
      <c r="E47" s="52">
        <v>93</v>
      </c>
      <c r="F47" s="61" t="s">
        <v>64</v>
      </c>
      <c r="G47" s="54">
        <v>6</v>
      </c>
      <c r="H47" s="55">
        <f t="shared" si="2"/>
        <v>22719.96</v>
      </c>
      <c r="I47" s="55">
        <v>2</v>
      </c>
      <c r="J47" s="55">
        <f t="shared" si="3"/>
        <v>3786.64</v>
      </c>
      <c r="K47" s="55">
        <v>0</v>
      </c>
      <c r="L47" s="55">
        <f t="shared" si="4"/>
        <v>0</v>
      </c>
      <c r="M47" s="55">
        <v>0</v>
      </c>
      <c r="N47" s="55">
        <f t="shared" si="5"/>
        <v>0</v>
      </c>
      <c r="O47" s="55">
        <v>0</v>
      </c>
      <c r="P47" s="55">
        <f t="shared" si="6"/>
        <v>0</v>
      </c>
      <c r="Q47" s="47">
        <f t="shared" si="7"/>
        <v>26506.6</v>
      </c>
      <c r="R47" s="2"/>
      <c r="S47" s="56">
        <v>5301.3</v>
      </c>
      <c r="T47" s="57">
        <v>5301.3</v>
      </c>
      <c r="U47" s="57">
        <v>7952</v>
      </c>
      <c r="V47" s="59">
        <v>7952</v>
      </c>
      <c r="W47" s="25"/>
    </row>
    <row r="48" spans="1:23" s="62" customFormat="1" x14ac:dyDescent="0.25">
      <c r="A48" s="51">
        <v>95</v>
      </c>
      <c r="B48" s="51" t="s">
        <v>65</v>
      </c>
      <c r="C48" s="51" t="b">
        <f t="shared" si="1"/>
        <v>1</v>
      </c>
      <c r="D48" s="51"/>
      <c r="E48" s="52">
        <v>95</v>
      </c>
      <c r="F48" s="61" t="s">
        <v>65</v>
      </c>
      <c r="G48" s="54">
        <v>10.199999999999999</v>
      </c>
      <c r="H48" s="55">
        <f t="shared" si="2"/>
        <v>38623.93</v>
      </c>
      <c r="I48" s="55">
        <v>5</v>
      </c>
      <c r="J48" s="55">
        <f t="shared" si="3"/>
        <v>9466.6</v>
      </c>
      <c r="K48" s="55">
        <v>0</v>
      </c>
      <c r="L48" s="55">
        <f t="shared" si="4"/>
        <v>0</v>
      </c>
      <c r="M48" s="55">
        <v>0</v>
      </c>
      <c r="N48" s="55">
        <f t="shared" si="5"/>
        <v>0</v>
      </c>
      <c r="O48" s="55">
        <v>0</v>
      </c>
      <c r="P48" s="55">
        <f t="shared" si="6"/>
        <v>0</v>
      </c>
      <c r="Q48" s="47">
        <f t="shared" si="7"/>
        <v>48090.53</v>
      </c>
      <c r="R48" s="2"/>
      <c r="S48" s="56">
        <v>10223.93</v>
      </c>
      <c r="T48" s="57">
        <v>9466.6</v>
      </c>
      <c r="U48" s="57">
        <v>14200</v>
      </c>
      <c r="V48" s="59">
        <v>14200</v>
      </c>
      <c r="W48" s="25"/>
    </row>
    <row r="49" spans="1:23" s="62" customFormat="1" x14ac:dyDescent="0.25">
      <c r="A49" s="51">
        <v>99</v>
      </c>
      <c r="B49" s="51" t="s">
        <v>66</v>
      </c>
      <c r="C49" s="51" t="b">
        <f t="shared" si="1"/>
        <v>1</v>
      </c>
      <c r="D49" s="51"/>
      <c r="E49" s="52">
        <v>99</v>
      </c>
      <c r="F49" s="61" t="s">
        <v>66</v>
      </c>
      <c r="G49" s="54">
        <v>13.6</v>
      </c>
      <c r="H49" s="55">
        <f t="shared" si="2"/>
        <v>51498.58</v>
      </c>
      <c r="I49" s="55">
        <v>3.6</v>
      </c>
      <c r="J49" s="55">
        <f t="shared" si="3"/>
        <v>6815.95</v>
      </c>
      <c r="K49" s="55">
        <v>1</v>
      </c>
      <c r="L49" s="55">
        <f t="shared" si="4"/>
        <v>2037.11</v>
      </c>
      <c r="M49" s="55">
        <v>0</v>
      </c>
      <c r="N49" s="55">
        <f t="shared" si="5"/>
        <v>0</v>
      </c>
      <c r="O49" s="55">
        <v>0</v>
      </c>
      <c r="P49" s="55">
        <f t="shared" si="6"/>
        <v>0</v>
      </c>
      <c r="Q49" s="47">
        <f t="shared" si="7"/>
        <v>60351.64</v>
      </c>
      <c r="R49" s="2"/>
      <c r="S49" s="56">
        <v>10252.699999999999</v>
      </c>
      <c r="T49" s="57">
        <v>12524.679999999998</v>
      </c>
      <c r="U49" s="57">
        <v>18787.13</v>
      </c>
      <c r="V49" s="59">
        <v>18787.13</v>
      </c>
      <c r="W49" s="25"/>
    </row>
    <row r="50" spans="1:23" s="62" customFormat="1" x14ac:dyDescent="0.25">
      <c r="A50" s="51">
        <v>101</v>
      </c>
      <c r="B50" s="51" t="s">
        <v>67</v>
      </c>
      <c r="C50" s="51" t="b">
        <f t="shared" si="1"/>
        <v>1</v>
      </c>
      <c r="D50" s="51"/>
      <c r="E50" s="52">
        <v>101</v>
      </c>
      <c r="F50" s="61" t="s">
        <v>67</v>
      </c>
      <c r="G50" s="54">
        <v>60.9</v>
      </c>
      <c r="H50" s="55">
        <f t="shared" si="2"/>
        <v>230607.59</v>
      </c>
      <c r="I50" s="55">
        <v>36</v>
      </c>
      <c r="J50" s="55">
        <f t="shared" si="3"/>
        <v>68159.520000000004</v>
      </c>
      <c r="K50" s="55">
        <v>3</v>
      </c>
      <c r="L50" s="55">
        <f t="shared" si="4"/>
        <v>6111.33</v>
      </c>
      <c r="M50" s="55">
        <v>0</v>
      </c>
      <c r="N50" s="55">
        <f t="shared" si="5"/>
        <v>0</v>
      </c>
      <c r="O50" s="55">
        <v>0</v>
      </c>
      <c r="P50" s="55">
        <f t="shared" si="6"/>
        <v>0</v>
      </c>
      <c r="Q50" s="47">
        <f t="shared" si="7"/>
        <v>304878.41000000003</v>
      </c>
      <c r="R50" s="2"/>
      <c r="S50" s="56">
        <v>60293.820000000007</v>
      </c>
      <c r="T50" s="57">
        <v>62565.810000000005</v>
      </c>
      <c r="U50" s="57">
        <v>90441.39</v>
      </c>
      <c r="V50" s="59">
        <v>91577.39</v>
      </c>
      <c r="W50" s="25"/>
    </row>
    <row r="51" spans="1:23" s="62" customFormat="1" x14ac:dyDescent="0.25">
      <c r="A51" s="51">
        <v>103</v>
      </c>
      <c r="B51" s="51" t="s">
        <v>68</v>
      </c>
      <c r="C51" s="51" t="b">
        <f t="shared" si="1"/>
        <v>1</v>
      </c>
      <c r="D51" s="51"/>
      <c r="E51" s="52">
        <v>103</v>
      </c>
      <c r="F51" s="61" t="s">
        <v>68</v>
      </c>
      <c r="G51" s="54">
        <v>0</v>
      </c>
      <c r="H51" s="55">
        <f t="shared" si="2"/>
        <v>0</v>
      </c>
      <c r="I51" s="55">
        <v>0</v>
      </c>
      <c r="J51" s="55">
        <f t="shared" si="3"/>
        <v>0</v>
      </c>
      <c r="K51" s="55">
        <v>0</v>
      </c>
      <c r="L51" s="55">
        <f t="shared" si="4"/>
        <v>0</v>
      </c>
      <c r="M51" s="55">
        <v>0</v>
      </c>
      <c r="N51" s="55">
        <f t="shared" si="5"/>
        <v>0</v>
      </c>
      <c r="O51" s="55">
        <v>0</v>
      </c>
      <c r="P51" s="55">
        <f t="shared" si="6"/>
        <v>0</v>
      </c>
      <c r="Q51" s="47">
        <f t="shared" si="7"/>
        <v>0</v>
      </c>
      <c r="R51" s="2"/>
      <c r="S51" s="56">
        <v>0</v>
      </c>
      <c r="T51" s="57">
        <v>0</v>
      </c>
      <c r="U51" s="57">
        <v>0</v>
      </c>
      <c r="V51" s="59">
        <v>0</v>
      </c>
      <c r="W51" s="25"/>
    </row>
    <row r="52" spans="1:23" s="62" customFormat="1" x14ac:dyDescent="0.25">
      <c r="A52" s="51">
        <v>105</v>
      </c>
      <c r="B52" s="51" t="s">
        <v>69</v>
      </c>
      <c r="C52" s="51" t="b">
        <f t="shared" si="1"/>
        <v>1</v>
      </c>
      <c r="D52" s="51"/>
      <c r="E52" s="52">
        <v>105</v>
      </c>
      <c r="F52" s="61" t="s">
        <v>69</v>
      </c>
      <c r="G52" s="54">
        <v>5</v>
      </c>
      <c r="H52" s="55">
        <f t="shared" si="2"/>
        <v>18933.3</v>
      </c>
      <c r="I52" s="55">
        <v>4</v>
      </c>
      <c r="J52" s="55">
        <f t="shared" si="3"/>
        <v>7573.28</v>
      </c>
      <c r="K52" s="55">
        <v>0</v>
      </c>
      <c r="L52" s="55">
        <f t="shared" si="4"/>
        <v>0</v>
      </c>
      <c r="M52" s="55">
        <v>0</v>
      </c>
      <c r="N52" s="55">
        <f t="shared" si="5"/>
        <v>0</v>
      </c>
      <c r="O52" s="55">
        <v>0</v>
      </c>
      <c r="P52" s="55">
        <f t="shared" si="6"/>
        <v>0</v>
      </c>
      <c r="Q52" s="47">
        <f t="shared" si="7"/>
        <v>26506.58</v>
      </c>
      <c r="R52" s="2"/>
      <c r="S52" s="56">
        <v>5301.29</v>
      </c>
      <c r="T52" s="57">
        <v>5301.29</v>
      </c>
      <c r="U52" s="57">
        <v>7952</v>
      </c>
      <c r="V52" s="59">
        <v>7952</v>
      </c>
      <c r="W52" s="25"/>
    </row>
    <row r="53" spans="1:23" s="62" customFormat="1" x14ac:dyDescent="0.25">
      <c r="A53" s="51">
        <v>107</v>
      </c>
      <c r="B53" s="51" t="s">
        <v>70</v>
      </c>
      <c r="C53" s="51" t="b">
        <f t="shared" si="1"/>
        <v>1</v>
      </c>
      <c r="D53" s="51"/>
      <c r="E53" s="52">
        <v>107</v>
      </c>
      <c r="F53" s="61" t="s">
        <v>70</v>
      </c>
      <c r="G53" s="54">
        <v>0</v>
      </c>
      <c r="H53" s="55">
        <f t="shared" si="2"/>
        <v>0</v>
      </c>
      <c r="I53" s="55">
        <v>0</v>
      </c>
      <c r="J53" s="55">
        <f t="shared" si="3"/>
        <v>0</v>
      </c>
      <c r="K53" s="55">
        <v>0</v>
      </c>
      <c r="L53" s="55">
        <f t="shared" si="4"/>
        <v>0</v>
      </c>
      <c r="M53" s="55">
        <v>0</v>
      </c>
      <c r="N53" s="55">
        <f t="shared" si="5"/>
        <v>0</v>
      </c>
      <c r="O53" s="55">
        <v>0</v>
      </c>
      <c r="P53" s="55">
        <f t="shared" si="6"/>
        <v>0</v>
      </c>
      <c r="Q53" s="47">
        <f t="shared" si="7"/>
        <v>0</v>
      </c>
      <c r="R53" s="2"/>
      <c r="S53" s="56">
        <v>0</v>
      </c>
      <c r="T53" s="57">
        <v>0</v>
      </c>
      <c r="U53" s="57">
        <v>0</v>
      </c>
      <c r="V53" s="59">
        <v>0</v>
      </c>
      <c r="W53" s="25"/>
    </row>
    <row r="54" spans="1:23" s="62" customFormat="1" x14ac:dyDescent="0.25">
      <c r="A54" s="51">
        <v>111</v>
      </c>
      <c r="B54" s="51" t="s">
        <v>71</v>
      </c>
      <c r="C54" s="51" t="b">
        <f t="shared" si="1"/>
        <v>1</v>
      </c>
      <c r="D54" s="51"/>
      <c r="E54" s="52">
        <v>111</v>
      </c>
      <c r="F54" s="61" t="s">
        <v>71</v>
      </c>
      <c r="G54" s="54">
        <v>103</v>
      </c>
      <c r="H54" s="55">
        <f t="shared" si="2"/>
        <v>390025.98</v>
      </c>
      <c r="I54" s="55">
        <v>49.7</v>
      </c>
      <c r="J54" s="55">
        <f t="shared" si="3"/>
        <v>94098</v>
      </c>
      <c r="K54" s="55">
        <v>16.399999999999999</v>
      </c>
      <c r="L54" s="55">
        <f t="shared" si="4"/>
        <v>33408.6</v>
      </c>
      <c r="M54" s="55">
        <v>0.6</v>
      </c>
      <c r="N54" s="55">
        <f t="shared" si="5"/>
        <v>444.52</v>
      </c>
      <c r="O54" s="55">
        <v>0</v>
      </c>
      <c r="P54" s="55">
        <f t="shared" si="6"/>
        <v>0</v>
      </c>
      <c r="Q54" s="47">
        <f t="shared" si="7"/>
        <v>517977.07000000024</v>
      </c>
      <c r="R54" s="2"/>
      <c r="S54" s="56">
        <v>87437.810000000085</v>
      </c>
      <c r="T54" s="57">
        <v>100114.58000000012</v>
      </c>
      <c r="U54" s="57">
        <v>159248.34000000003</v>
      </c>
      <c r="V54" s="59">
        <v>171176.34000000003</v>
      </c>
      <c r="W54" s="25"/>
    </row>
    <row r="55" spans="1:23" s="62" customFormat="1" x14ac:dyDescent="0.25">
      <c r="A55" s="51">
        <v>113</v>
      </c>
      <c r="B55" s="51" t="s">
        <v>72</v>
      </c>
      <c r="C55" s="51" t="b">
        <f t="shared" si="1"/>
        <v>1</v>
      </c>
      <c r="D55" s="51"/>
      <c r="E55" s="52">
        <v>113</v>
      </c>
      <c r="F55" s="61" t="s">
        <v>72</v>
      </c>
      <c r="G55" s="54">
        <v>4.2</v>
      </c>
      <c r="H55" s="55">
        <f t="shared" si="2"/>
        <v>15903.97</v>
      </c>
      <c r="I55" s="55">
        <v>2.4</v>
      </c>
      <c r="J55" s="55">
        <f t="shared" si="3"/>
        <v>4543.97</v>
      </c>
      <c r="K55" s="55">
        <v>0.2</v>
      </c>
      <c r="L55" s="55">
        <f t="shared" si="4"/>
        <v>407.42</v>
      </c>
      <c r="M55" s="55">
        <v>0</v>
      </c>
      <c r="N55" s="55">
        <f t="shared" si="5"/>
        <v>0</v>
      </c>
      <c r="O55" s="55">
        <v>0</v>
      </c>
      <c r="P55" s="55">
        <f t="shared" si="6"/>
        <v>0</v>
      </c>
      <c r="Q55" s="47">
        <f t="shared" si="7"/>
        <v>20855.379999999997</v>
      </c>
      <c r="R55" s="2"/>
      <c r="S55" s="56">
        <v>0</v>
      </c>
      <c r="T55" s="57">
        <v>6087.3799999999992</v>
      </c>
      <c r="U55" s="57">
        <v>7384</v>
      </c>
      <c r="V55" s="59">
        <v>7384</v>
      </c>
      <c r="W55" s="25"/>
    </row>
    <row r="56" spans="1:23" s="62" customFormat="1" x14ac:dyDescent="0.25">
      <c r="A56" s="51">
        <v>115</v>
      </c>
      <c r="B56" s="51" t="s">
        <v>73</v>
      </c>
      <c r="C56" s="51" t="b">
        <f t="shared" si="1"/>
        <v>1</v>
      </c>
      <c r="D56" s="51"/>
      <c r="E56" s="52">
        <v>115</v>
      </c>
      <c r="F56" s="61" t="s">
        <v>73</v>
      </c>
      <c r="G56" s="54">
        <v>3.6</v>
      </c>
      <c r="H56" s="55">
        <f t="shared" si="2"/>
        <v>13631.98</v>
      </c>
      <c r="I56" s="55">
        <v>2</v>
      </c>
      <c r="J56" s="55">
        <f t="shared" si="3"/>
        <v>3786.64</v>
      </c>
      <c r="K56" s="55">
        <v>0</v>
      </c>
      <c r="L56" s="55">
        <f t="shared" si="4"/>
        <v>0</v>
      </c>
      <c r="M56" s="55">
        <v>0</v>
      </c>
      <c r="N56" s="55">
        <f t="shared" si="5"/>
        <v>0</v>
      </c>
      <c r="O56" s="55">
        <v>0</v>
      </c>
      <c r="P56" s="55">
        <f t="shared" si="6"/>
        <v>0</v>
      </c>
      <c r="Q56" s="47">
        <f t="shared" si="7"/>
        <v>17418.62</v>
      </c>
      <c r="R56" s="2"/>
      <c r="S56" s="56">
        <v>2271.98</v>
      </c>
      <c r="T56" s="57">
        <v>3786.64</v>
      </c>
      <c r="U56" s="57">
        <v>5680</v>
      </c>
      <c r="V56" s="59">
        <v>5680</v>
      </c>
      <c r="W56" s="25"/>
    </row>
    <row r="57" spans="1:23" s="62" customFormat="1" x14ac:dyDescent="0.25">
      <c r="A57" s="51">
        <v>117</v>
      </c>
      <c r="B57" s="51" t="s">
        <v>74</v>
      </c>
      <c r="C57" s="51" t="b">
        <f t="shared" si="1"/>
        <v>1</v>
      </c>
      <c r="D57" s="51"/>
      <c r="E57" s="52">
        <v>117</v>
      </c>
      <c r="F57" s="61" t="s">
        <v>74</v>
      </c>
      <c r="G57" s="54">
        <v>3.4</v>
      </c>
      <c r="H57" s="55">
        <f t="shared" si="2"/>
        <v>12874.64</v>
      </c>
      <c r="I57" s="55">
        <v>0.4</v>
      </c>
      <c r="J57" s="55">
        <f t="shared" si="3"/>
        <v>757.33</v>
      </c>
      <c r="K57" s="55">
        <v>2</v>
      </c>
      <c r="L57" s="55">
        <f t="shared" si="4"/>
        <v>4074.22</v>
      </c>
      <c r="M57" s="55">
        <v>0</v>
      </c>
      <c r="N57" s="55">
        <f t="shared" si="5"/>
        <v>0</v>
      </c>
      <c r="O57" s="55">
        <v>0</v>
      </c>
      <c r="P57" s="55">
        <f t="shared" si="6"/>
        <v>0</v>
      </c>
      <c r="Q57" s="47">
        <f t="shared" si="7"/>
        <v>17706.16</v>
      </c>
      <c r="R57" s="2"/>
      <c r="S57" s="56">
        <v>4980.1499999999996</v>
      </c>
      <c r="T57" s="57">
        <v>3465.49</v>
      </c>
      <c r="U57" s="57">
        <v>4630.26</v>
      </c>
      <c r="V57" s="59">
        <v>4630.26</v>
      </c>
      <c r="W57" s="25"/>
    </row>
    <row r="58" spans="1:23" s="62" customFormat="1" x14ac:dyDescent="0.25">
      <c r="A58" s="51">
        <v>119</v>
      </c>
      <c r="B58" s="51" t="s">
        <v>75</v>
      </c>
      <c r="C58" s="51" t="b">
        <f t="shared" si="1"/>
        <v>1</v>
      </c>
      <c r="D58" s="51"/>
      <c r="E58" s="52">
        <v>119</v>
      </c>
      <c r="F58" s="61" t="s">
        <v>75</v>
      </c>
      <c r="G58" s="54">
        <v>8</v>
      </c>
      <c r="H58" s="55">
        <f t="shared" si="2"/>
        <v>30293.279999999999</v>
      </c>
      <c r="I58" s="55">
        <v>8</v>
      </c>
      <c r="J58" s="55">
        <f t="shared" si="3"/>
        <v>15146.56</v>
      </c>
      <c r="K58" s="55">
        <v>0</v>
      </c>
      <c r="L58" s="55">
        <f t="shared" si="4"/>
        <v>0</v>
      </c>
      <c r="M58" s="55">
        <v>0</v>
      </c>
      <c r="N58" s="55">
        <f t="shared" si="5"/>
        <v>0</v>
      </c>
      <c r="O58" s="55">
        <v>0</v>
      </c>
      <c r="P58" s="55">
        <f t="shared" si="6"/>
        <v>0</v>
      </c>
      <c r="Q58" s="47">
        <f t="shared" si="7"/>
        <v>45439.839999999997</v>
      </c>
      <c r="R58" s="2"/>
      <c r="S58" s="56">
        <v>9087.92</v>
      </c>
      <c r="T58" s="57">
        <v>9087.92</v>
      </c>
      <c r="U58" s="57">
        <v>13632</v>
      </c>
      <c r="V58" s="59">
        <v>13632</v>
      </c>
      <c r="W58" s="25"/>
    </row>
    <row r="59" spans="1:23" s="62" customFormat="1" x14ac:dyDescent="0.25">
      <c r="A59" s="51">
        <v>123</v>
      </c>
      <c r="B59" s="51" t="s">
        <v>76</v>
      </c>
      <c r="C59" s="51" t="b">
        <f t="shared" si="1"/>
        <v>1</v>
      </c>
      <c r="D59" s="51"/>
      <c r="E59" s="52">
        <v>123</v>
      </c>
      <c r="F59" s="61" t="s">
        <v>76</v>
      </c>
      <c r="G59" s="54">
        <v>4.5999999999999996</v>
      </c>
      <c r="H59" s="55">
        <f t="shared" si="2"/>
        <v>17418.64</v>
      </c>
      <c r="I59" s="55">
        <v>3.6</v>
      </c>
      <c r="J59" s="55">
        <f t="shared" si="3"/>
        <v>6815.95</v>
      </c>
      <c r="K59" s="55">
        <v>0</v>
      </c>
      <c r="L59" s="55">
        <f t="shared" si="4"/>
        <v>0</v>
      </c>
      <c r="M59" s="55">
        <v>0</v>
      </c>
      <c r="N59" s="55">
        <f t="shared" si="5"/>
        <v>0</v>
      </c>
      <c r="O59" s="55">
        <v>0</v>
      </c>
      <c r="P59" s="55">
        <f t="shared" si="6"/>
        <v>0</v>
      </c>
      <c r="Q59" s="47">
        <f t="shared" si="7"/>
        <v>24234.66</v>
      </c>
      <c r="R59" s="2"/>
      <c r="S59" s="56">
        <v>757.33</v>
      </c>
      <c r="T59" s="57">
        <v>757.33</v>
      </c>
      <c r="U59" s="57">
        <v>9656</v>
      </c>
      <c r="V59" s="59">
        <v>13064</v>
      </c>
      <c r="W59" s="25"/>
    </row>
    <row r="60" spans="1:23" s="62" customFormat="1" x14ac:dyDescent="0.25">
      <c r="A60" s="51">
        <v>125</v>
      </c>
      <c r="B60" s="51" t="s">
        <v>77</v>
      </c>
      <c r="C60" s="51" t="b">
        <f t="shared" si="1"/>
        <v>1</v>
      </c>
      <c r="D60" s="51"/>
      <c r="E60" s="52">
        <v>125</v>
      </c>
      <c r="F60" s="61" t="s">
        <v>77</v>
      </c>
      <c r="G60" s="54">
        <v>5</v>
      </c>
      <c r="H60" s="55">
        <f t="shared" si="2"/>
        <v>18933.3</v>
      </c>
      <c r="I60" s="55">
        <v>1</v>
      </c>
      <c r="J60" s="55">
        <f t="shared" si="3"/>
        <v>1893.32</v>
      </c>
      <c r="K60" s="55">
        <v>0</v>
      </c>
      <c r="L60" s="55">
        <f t="shared" si="4"/>
        <v>0</v>
      </c>
      <c r="M60" s="55">
        <v>0</v>
      </c>
      <c r="N60" s="55">
        <f t="shared" si="5"/>
        <v>0</v>
      </c>
      <c r="O60" s="55">
        <v>0</v>
      </c>
      <c r="P60" s="55">
        <f t="shared" si="6"/>
        <v>0</v>
      </c>
      <c r="Q60" s="47">
        <f t="shared" si="7"/>
        <v>20826.620000000003</v>
      </c>
      <c r="R60" s="2"/>
      <c r="S60" s="56">
        <v>4165.3100000000004</v>
      </c>
      <c r="T60" s="57">
        <v>4165.3100000000004</v>
      </c>
      <c r="U60" s="57">
        <v>6248</v>
      </c>
      <c r="V60" s="59">
        <v>6248</v>
      </c>
      <c r="W60" s="25"/>
    </row>
    <row r="61" spans="1:23" s="62" customFormat="1" x14ac:dyDescent="0.25">
      <c r="A61" s="51">
        <v>127</v>
      </c>
      <c r="B61" s="51" t="s">
        <v>78</v>
      </c>
      <c r="C61" s="51" t="b">
        <f t="shared" si="1"/>
        <v>1</v>
      </c>
      <c r="D61" s="51"/>
      <c r="E61" s="52">
        <v>127</v>
      </c>
      <c r="F61" s="61" t="s">
        <v>78</v>
      </c>
      <c r="G61" s="54">
        <v>7.8</v>
      </c>
      <c r="H61" s="55">
        <f t="shared" si="2"/>
        <v>29535.95</v>
      </c>
      <c r="I61" s="55">
        <v>4</v>
      </c>
      <c r="J61" s="55">
        <f t="shared" si="3"/>
        <v>7573.28</v>
      </c>
      <c r="K61" s="55">
        <v>0</v>
      </c>
      <c r="L61" s="55">
        <f t="shared" si="4"/>
        <v>0</v>
      </c>
      <c r="M61" s="55">
        <v>0</v>
      </c>
      <c r="N61" s="55">
        <f t="shared" si="5"/>
        <v>0</v>
      </c>
      <c r="O61" s="55">
        <v>0</v>
      </c>
      <c r="P61" s="55">
        <f t="shared" si="6"/>
        <v>0</v>
      </c>
      <c r="Q61" s="47">
        <f t="shared" si="7"/>
        <v>37109.229999999996</v>
      </c>
      <c r="R61" s="2"/>
      <c r="S61" s="56">
        <v>7573.28</v>
      </c>
      <c r="T61" s="57">
        <v>6815.95</v>
      </c>
      <c r="U61" s="57">
        <v>11360</v>
      </c>
      <c r="V61" s="59">
        <v>11360</v>
      </c>
      <c r="W61" s="25"/>
    </row>
    <row r="62" spans="1:23" s="62" customFormat="1" x14ac:dyDescent="0.25">
      <c r="A62" s="62">
        <v>129</v>
      </c>
      <c r="B62" s="62" t="s">
        <v>79</v>
      </c>
      <c r="C62" s="62" t="b">
        <f t="shared" si="1"/>
        <v>1</v>
      </c>
      <c r="D62" s="51"/>
      <c r="E62" s="63">
        <v>129</v>
      </c>
      <c r="F62" s="61" t="s">
        <v>79</v>
      </c>
      <c r="G62" s="54">
        <v>13</v>
      </c>
      <c r="H62" s="55">
        <f t="shared" si="2"/>
        <v>49226.58</v>
      </c>
      <c r="I62" s="55">
        <v>3</v>
      </c>
      <c r="J62" s="55">
        <f t="shared" si="3"/>
        <v>5679.96</v>
      </c>
      <c r="K62" s="55">
        <v>0</v>
      </c>
      <c r="L62" s="55">
        <f t="shared" si="4"/>
        <v>0</v>
      </c>
      <c r="M62" s="55">
        <v>0</v>
      </c>
      <c r="N62" s="55">
        <f t="shared" si="5"/>
        <v>0</v>
      </c>
      <c r="O62" s="55">
        <v>0</v>
      </c>
      <c r="P62" s="55">
        <f t="shared" si="6"/>
        <v>0</v>
      </c>
      <c r="Q62" s="47">
        <f t="shared" si="7"/>
        <v>54906.54</v>
      </c>
      <c r="R62" s="2"/>
      <c r="S62" s="56">
        <v>10981.27</v>
      </c>
      <c r="T62" s="57">
        <v>10981.27</v>
      </c>
      <c r="U62" s="57">
        <v>16472</v>
      </c>
      <c r="V62" s="59">
        <v>16472</v>
      </c>
      <c r="W62" s="25"/>
    </row>
    <row r="63" spans="1:23" s="62" customFormat="1" x14ac:dyDescent="0.25">
      <c r="A63" s="62">
        <v>131</v>
      </c>
      <c r="B63" s="62" t="s">
        <v>80</v>
      </c>
      <c r="C63" s="62" t="b">
        <f t="shared" si="1"/>
        <v>1</v>
      </c>
      <c r="D63" s="51"/>
      <c r="E63" s="63">
        <v>131</v>
      </c>
      <c r="F63" s="61" t="s">
        <v>80</v>
      </c>
      <c r="G63" s="54">
        <v>30.8</v>
      </c>
      <c r="H63" s="55">
        <f t="shared" si="2"/>
        <v>116629.13</v>
      </c>
      <c r="I63" s="55">
        <v>15</v>
      </c>
      <c r="J63" s="55">
        <f t="shared" si="3"/>
        <v>28399.8</v>
      </c>
      <c r="K63" s="55">
        <v>3.9</v>
      </c>
      <c r="L63" s="55">
        <f t="shared" si="4"/>
        <v>7944.73</v>
      </c>
      <c r="M63" s="55">
        <v>0</v>
      </c>
      <c r="N63" s="55">
        <f t="shared" si="5"/>
        <v>0</v>
      </c>
      <c r="O63" s="55">
        <v>0</v>
      </c>
      <c r="P63" s="55">
        <f t="shared" si="6"/>
        <v>0</v>
      </c>
      <c r="Q63" s="47">
        <f t="shared" si="7"/>
        <v>152973.62000000005</v>
      </c>
      <c r="R63" s="2"/>
      <c r="S63" s="56">
        <v>31572.900000000027</v>
      </c>
      <c r="T63" s="57">
        <v>29650.810000000019</v>
      </c>
      <c r="U63" s="57">
        <v>43908.520000000004</v>
      </c>
      <c r="V63" s="59">
        <v>47841.39</v>
      </c>
      <c r="W63" s="25"/>
    </row>
    <row r="64" spans="1:23" s="62" customFormat="1" x14ac:dyDescent="0.25">
      <c r="A64" s="62">
        <v>133</v>
      </c>
      <c r="B64" s="62" t="s">
        <v>81</v>
      </c>
      <c r="C64" s="62" t="b">
        <f t="shared" si="1"/>
        <v>1</v>
      </c>
      <c r="D64" s="51"/>
      <c r="E64" s="63">
        <v>133</v>
      </c>
      <c r="F64" s="61" t="s">
        <v>81</v>
      </c>
      <c r="G64" s="54">
        <v>0</v>
      </c>
      <c r="H64" s="55">
        <f t="shared" si="2"/>
        <v>0</v>
      </c>
      <c r="I64" s="55">
        <v>0</v>
      </c>
      <c r="J64" s="55">
        <f t="shared" si="3"/>
        <v>0</v>
      </c>
      <c r="K64" s="55">
        <v>0</v>
      </c>
      <c r="L64" s="55">
        <f t="shared" si="4"/>
        <v>0</v>
      </c>
      <c r="M64" s="55">
        <v>0</v>
      </c>
      <c r="N64" s="55">
        <f t="shared" si="5"/>
        <v>0</v>
      </c>
      <c r="O64" s="55">
        <v>0</v>
      </c>
      <c r="P64" s="55">
        <f t="shared" si="6"/>
        <v>0</v>
      </c>
      <c r="Q64" s="47">
        <f t="shared" si="7"/>
        <v>0</v>
      </c>
      <c r="R64" s="2"/>
      <c r="S64" s="56">
        <v>0</v>
      </c>
      <c r="T64" s="57">
        <v>0</v>
      </c>
      <c r="U64" s="57">
        <v>0</v>
      </c>
      <c r="V64" s="59">
        <v>0</v>
      </c>
      <c r="W64" s="25"/>
    </row>
    <row r="65" spans="1:23" s="62" customFormat="1" x14ac:dyDescent="0.25">
      <c r="A65" s="62">
        <v>134</v>
      </c>
      <c r="B65" s="62" t="s">
        <v>82</v>
      </c>
      <c r="C65" s="62" t="b">
        <f t="shared" si="1"/>
        <v>1</v>
      </c>
      <c r="D65" s="51"/>
      <c r="E65" s="63">
        <v>134</v>
      </c>
      <c r="F65" s="61" t="s">
        <v>82</v>
      </c>
      <c r="G65" s="54">
        <v>0</v>
      </c>
      <c r="H65" s="55">
        <f t="shared" si="2"/>
        <v>0</v>
      </c>
      <c r="I65" s="55">
        <v>0</v>
      </c>
      <c r="J65" s="55">
        <f t="shared" si="3"/>
        <v>0</v>
      </c>
      <c r="K65" s="55">
        <v>0</v>
      </c>
      <c r="L65" s="55">
        <f t="shared" si="4"/>
        <v>0</v>
      </c>
      <c r="M65" s="55">
        <v>0</v>
      </c>
      <c r="N65" s="55">
        <f t="shared" si="5"/>
        <v>0</v>
      </c>
      <c r="O65" s="55">
        <v>0</v>
      </c>
      <c r="P65" s="55">
        <f t="shared" si="6"/>
        <v>0</v>
      </c>
      <c r="Q65" s="47">
        <f t="shared" si="7"/>
        <v>0</v>
      </c>
      <c r="R65" s="2"/>
      <c r="S65" s="56">
        <v>0</v>
      </c>
      <c r="T65" s="57">
        <v>0</v>
      </c>
      <c r="U65" s="57">
        <v>0</v>
      </c>
      <c r="V65" s="59">
        <v>0</v>
      </c>
      <c r="W65" s="25"/>
    </row>
    <row r="66" spans="1:23" s="62" customFormat="1" x14ac:dyDescent="0.25">
      <c r="A66" s="62">
        <v>139</v>
      </c>
      <c r="B66" s="62" t="s">
        <v>83</v>
      </c>
      <c r="C66" s="62" t="b">
        <f t="shared" si="1"/>
        <v>1</v>
      </c>
      <c r="D66" s="51"/>
      <c r="E66" s="63">
        <v>139</v>
      </c>
      <c r="F66" s="61" t="s">
        <v>83</v>
      </c>
      <c r="G66" s="54">
        <v>2.6</v>
      </c>
      <c r="H66" s="55">
        <f t="shared" si="2"/>
        <v>9845.32</v>
      </c>
      <c r="I66" s="55">
        <v>2</v>
      </c>
      <c r="J66" s="55">
        <f t="shared" si="3"/>
        <v>3786.64</v>
      </c>
      <c r="K66" s="55">
        <v>0</v>
      </c>
      <c r="L66" s="55">
        <f t="shared" si="4"/>
        <v>0</v>
      </c>
      <c r="M66" s="55">
        <v>0</v>
      </c>
      <c r="N66" s="55">
        <f t="shared" si="5"/>
        <v>0</v>
      </c>
      <c r="O66" s="55">
        <v>0</v>
      </c>
      <c r="P66" s="55">
        <f t="shared" si="6"/>
        <v>0</v>
      </c>
      <c r="Q66" s="47">
        <f t="shared" si="7"/>
        <v>13631.96</v>
      </c>
      <c r="R66" s="2"/>
      <c r="S66" s="56">
        <v>2271.98</v>
      </c>
      <c r="T66" s="57">
        <v>2271.98</v>
      </c>
      <c r="U66" s="57">
        <v>3408</v>
      </c>
      <c r="V66" s="59">
        <v>5680</v>
      </c>
      <c r="W66" s="25"/>
    </row>
    <row r="67" spans="1:23" s="62" customFormat="1" x14ac:dyDescent="0.25">
      <c r="A67" s="62">
        <v>141</v>
      </c>
      <c r="B67" s="62" t="s">
        <v>84</v>
      </c>
      <c r="C67" s="62" t="b">
        <f t="shared" si="1"/>
        <v>1</v>
      </c>
      <c r="D67" s="51"/>
      <c r="E67" s="63">
        <v>141</v>
      </c>
      <c r="F67" s="61" t="s">
        <v>84</v>
      </c>
      <c r="G67" s="54">
        <v>61.9</v>
      </c>
      <c r="H67" s="55">
        <f t="shared" si="2"/>
        <v>234394.25</v>
      </c>
      <c r="I67" s="55">
        <v>35</v>
      </c>
      <c r="J67" s="55">
        <f t="shared" si="3"/>
        <v>66266.2</v>
      </c>
      <c r="K67" s="55">
        <v>6.3</v>
      </c>
      <c r="L67" s="55">
        <f t="shared" si="4"/>
        <v>12833.79</v>
      </c>
      <c r="M67" s="55">
        <v>0</v>
      </c>
      <c r="N67" s="55">
        <f t="shared" si="5"/>
        <v>0</v>
      </c>
      <c r="O67" s="55">
        <v>0</v>
      </c>
      <c r="P67" s="55">
        <f t="shared" si="6"/>
        <v>0</v>
      </c>
      <c r="Q67" s="47">
        <f t="shared" si="7"/>
        <v>313494.22000000003</v>
      </c>
      <c r="R67" s="2"/>
      <c r="S67" s="56">
        <v>59186.590000000018</v>
      </c>
      <c r="T67" s="57">
        <v>61194.94000000001</v>
      </c>
      <c r="U67" s="57">
        <v>93978.78</v>
      </c>
      <c r="V67" s="59">
        <v>99133.91</v>
      </c>
      <c r="W67" s="25"/>
    </row>
    <row r="68" spans="1:23" s="62" customFormat="1" x14ac:dyDescent="0.25">
      <c r="A68" s="62">
        <v>143</v>
      </c>
      <c r="B68" s="62" t="s">
        <v>85</v>
      </c>
      <c r="C68" s="62" t="b">
        <f t="shared" si="1"/>
        <v>1</v>
      </c>
      <c r="D68" s="51"/>
      <c r="E68" s="63">
        <v>143</v>
      </c>
      <c r="F68" s="64" t="s">
        <v>85</v>
      </c>
      <c r="G68" s="54">
        <v>20.2</v>
      </c>
      <c r="H68" s="55">
        <f t="shared" si="2"/>
        <v>76490.53</v>
      </c>
      <c r="I68" s="55">
        <v>12.2</v>
      </c>
      <c r="J68" s="55">
        <f t="shared" si="3"/>
        <v>23098.5</v>
      </c>
      <c r="K68" s="55">
        <v>3</v>
      </c>
      <c r="L68" s="55">
        <f t="shared" si="4"/>
        <v>6111.33</v>
      </c>
      <c r="M68" s="55">
        <v>0</v>
      </c>
      <c r="N68" s="55">
        <f t="shared" si="5"/>
        <v>0</v>
      </c>
      <c r="O68" s="55">
        <v>0</v>
      </c>
      <c r="P68" s="55">
        <f t="shared" si="6"/>
        <v>0</v>
      </c>
      <c r="Q68" s="47">
        <f t="shared" si="7"/>
        <v>105700.42</v>
      </c>
      <c r="R68" s="2"/>
      <c r="S68" s="56">
        <v>11824.859999999999</v>
      </c>
      <c r="T68" s="57">
        <v>20912.780000000002</v>
      </c>
      <c r="U68" s="57">
        <v>36481.39</v>
      </c>
      <c r="V68" s="59">
        <v>36481.39</v>
      </c>
      <c r="W68" s="25"/>
    </row>
    <row r="69" spans="1:23" s="62" customFormat="1" x14ac:dyDescent="0.25">
      <c r="A69" s="62">
        <v>147</v>
      </c>
      <c r="B69" s="62" t="s">
        <v>86</v>
      </c>
      <c r="C69" s="62" t="b">
        <f t="shared" si="1"/>
        <v>1</v>
      </c>
      <c r="D69" s="51"/>
      <c r="E69" s="63">
        <v>147</v>
      </c>
      <c r="F69" s="61" t="s">
        <v>86</v>
      </c>
      <c r="G69" s="54">
        <v>3.9</v>
      </c>
      <c r="H69" s="55">
        <f t="shared" si="2"/>
        <v>14767.97</v>
      </c>
      <c r="I69" s="55">
        <v>3</v>
      </c>
      <c r="J69" s="55">
        <f t="shared" si="3"/>
        <v>5679.96</v>
      </c>
      <c r="K69" s="55">
        <v>2.2999999999999998</v>
      </c>
      <c r="L69" s="55">
        <f t="shared" si="4"/>
        <v>4685.3500000000004</v>
      </c>
      <c r="M69" s="55">
        <v>0</v>
      </c>
      <c r="N69" s="55">
        <f t="shared" si="5"/>
        <v>0</v>
      </c>
      <c r="O69" s="55">
        <v>0</v>
      </c>
      <c r="P69" s="55">
        <f t="shared" si="6"/>
        <v>0</v>
      </c>
      <c r="Q69" s="47">
        <f t="shared" si="7"/>
        <v>25133.27</v>
      </c>
      <c r="R69" s="2"/>
      <c r="S69" s="56">
        <v>4222.8100000000004</v>
      </c>
      <c r="T69" s="57">
        <v>4222.8100000000004</v>
      </c>
      <c r="U69" s="57">
        <v>6334.26</v>
      </c>
      <c r="V69" s="59">
        <v>10353.39</v>
      </c>
      <c r="W69" s="25"/>
    </row>
    <row r="70" spans="1:23" s="62" customFormat="1" x14ac:dyDescent="0.25">
      <c r="A70" s="62">
        <v>149</v>
      </c>
      <c r="B70" s="62" t="s">
        <v>87</v>
      </c>
      <c r="C70" s="62" t="b">
        <f t="shared" si="1"/>
        <v>1</v>
      </c>
      <c r="D70" s="51"/>
      <c r="E70" s="63">
        <v>149</v>
      </c>
      <c r="F70" s="61" t="s">
        <v>87</v>
      </c>
      <c r="G70" s="54">
        <v>4</v>
      </c>
      <c r="H70" s="55">
        <f t="shared" si="2"/>
        <v>15146.64</v>
      </c>
      <c r="I70" s="55">
        <v>0</v>
      </c>
      <c r="J70" s="55">
        <f t="shared" si="3"/>
        <v>0</v>
      </c>
      <c r="K70" s="55">
        <v>0</v>
      </c>
      <c r="L70" s="55">
        <f t="shared" si="4"/>
        <v>0</v>
      </c>
      <c r="M70" s="55">
        <v>0</v>
      </c>
      <c r="N70" s="55">
        <f t="shared" si="5"/>
        <v>0</v>
      </c>
      <c r="O70" s="55">
        <v>0</v>
      </c>
      <c r="P70" s="55">
        <f t="shared" si="6"/>
        <v>0</v>
      </c>
      <c r="Q70" s="47">
        <f t="shared" si="7"/>
        <v>15146.64</v>
      </c>
      <c r="R70" s="2"/>
      <c r="S70" s="56">
        <v>3029.32</v>
      </c>
      <c r="T70" s="57">
        <v>3029.32</v>
      </c>
      <c r="U70" s="57">
        <v>4544</v>
      </c>
      <c r="V70" s="59">
        <v>4544</v>
      </c>
      <c r="W70" s="25"/>
    </row>
    <row r="71" spans="1:23" s="62" customFormat="1" x14ac:dyDescent="0.25">
      <c r="A71" s="62">
        <v>151</v>
      </c>
      <c r="B71" s="62" t="s">
        <v>88</v>
      </c>
      <c r="C71" s="62" t="b">
        <f t="shared" si="1"/>
        <v>1</v>
      </c>
      <c r="D71" s="51"/>
      <c r="E71" s="63">
        <v>151</v>
      </c>
      <c r="F71" s="61" t="s">
        <v>88</v>
      </c>
      <c r="G71" s="54">
        <v>3</v>
      </c>
      <c r="H71" s="55">
        <f t="shared" si="2"/>
        <v>11359.98</v>
      </c>
      <c r="I71" s="55">
        <v>1</v>
      </c>
      <c r="J71" s="55">
        <f t="shared" si="3"/>
        <v>1893.32</v>
      </c>
      <c r="K71" s="55">
        <v>0</v>
      </c>
      <c r="L71" s="55">
        <f t="shared" si="4"/>
        <v>0</v>
      </c>
      <c r="M71" s="55">
        <v>0</v>
      </c>
      <c r="N71" s="55">
        <f t="shared" si="5"/>
        <v>0</v>
      </c>
      <c r="O71" s="55">
        <v>0</v>
      </c>
      <c r="P71" s="55">
        <f t="shared" si="6"/>
        <v>0</v>
      </c>
      <c r="Q71" s="47">
        <f t="shared" si="7"/>
        <v>13253.3</v>
      </c>
      <c r="R71" s="2"/>
      <c r="S71" s="56">
        <v>2650.65</v>
      </c>
      <c r="T71" s="57">
        <v>2650.65</v>
      </c>
      <c r="U71" s="57">
        <v>3976</v>
      </c>
      <c r="V71" s="59">
        <v>3976</v>
      </c>
      <c r="W71" s="25"/>
    </row>
    <row r="72" spans="1:23" s="62" customFormat="1" x14ac:dyDescent="0.25">
      <c r="A72" s="62">
        <v>153</v>
      </c>
      <c r="B72" s="62" t="s">
        <v>89</v>
      </c>
      <c r="C72" s="62" t="b">
        <f t="shared" si="1"/>
        <v>1</v>
      </c>
      <c r="D72" s="51"/>
      <c r="E72" s="63">
        <v>153</v>
      </c>
      <c r="F72" s="61" t="s">
        <v>89</v>
      </c>
      <c r="G72" s="54">
        <v>3</v>
      </c>
      <c r="H72" s="55">
        <f t="shared" si="2"/>
        <v>11359.98</v>
      </c>
      <c r="I72" s="55">
        <v>0</v>
      </c>
      <c r="J72" s="55">
        <f t="shared" si="3"/>
        <v>0</v>
      </c>
      <c r="K72" s="55">
        <v>0</v>
      </c>
      <c r="L72" s="55">
        <f t="shared" si="4"/>
        <v>0</v>
      </c>
      <c r="M72" s="55">
        <v>0</v>
      </c>
      <c r="N72" s="55">
        <f t="shared" si="5"/>
        <v>0</v>
      </c>
      <c r="O72" s="55">
        <v>0</v>
      </c>
      <c r="P72" s="55">
        <f t="shared" si="6"/>
        <v>0</v>
      </c>
      <c r="Q72" s="47">
        <f t="shared" si="7"/>
        <v>11359.98</v>
      </c>
      <c r="R72" s="2"/>
      <c r="S72" s="56">
        <v>2271.9900000000002</v>
      </c>
      <c r="T72" s="57">
        <v>2271.9900000000002</v>
      </c>
      <c r="U72" s="57">
        <v>3408</v>
      </c>
      <c r="V72" s="59">
        <v>3408</v>
      </c>
      <c r="W72" s="25"/>
    </row>
    <row r="73" spans="1:23" s="62" customFormat="1" x14ac:dyDescent="0.25">
      <c r="A73" s="62">
        <v>155</v>
      </c>
      <c r="B73" s="62" t="s">
        <v>90</v>
      </c>
      <c r="C73" s="62" t="b">
        <f t="shared" ref="C73:C136" si="8">B73=F73</f>
        <v>1</v>
      </c>
      <c r="D73" s="51"/>
      <c r="E73" s="63">
        <v>155</v>
      </c>
      <c r="F73" s="61" t="s">
        <v>90</v>
      </c>
      <c r="G73" s="54">
        <v>0</v>
      </c>
      <c r="H73" s="55">
        <f t="shared" ref="H73:H136" si="9">ROUND(G73*H$5,2)</f>
        <v>0</v>
      </c>
      <c r="I73" s="55">
        <v>0</v>
      </c>
      <c r="J73" s="55">
        <f t="shared" ref="J73:J136" si="10">ROUND(I73*J$5,2)</f>
        <v>0</v>
      </c>
      <c r="K73" s="55">
        <v>0</v>
      </c>
      <c r="L73" s="55">
        <f t="shared" ref="L73:L136" si="11">ROUND(K73*$L$5,2)</f>
        <v>0</v>
      </c>
      <c r="M73" s="55">
        <v>0</v>
      </c>
      <c r="N73" s="55">
        <f t="shared" ref="N73:N136" si="12">ROUND(M73*$N$5,2)</f>
        <v>0</v>
      </c>
      <c r="O73" s="55">
        <v>0</v>
      </c>
      <c r="P73" s="55">
        <f t="shared" ref="P73:P136" si="13">ROUND(O73*$P$5,2)</f>
        <v>0</v>
      </c>
      <c r="Q73" s="47">
        <f t="shared" ref="Q73:Q136" si="14">SUM(S73:V73)</f>
        <v>0</v>
      </c>
      <c r="R73" s="2"/>
      <c r="S73" s="56">
        <v>0</v>
      </c>
      <c r="T73" s="57">
        <v>0</v>
      </c>
      <c r="U73" s="57">
        <v>0</v>
      </c>
      <c r="V73" s="59">
        <v>0</v>
      </c>
      <c r="W73" s="25"/>
    </row>
    <row r="74" spans="1:23" s="62" customFormat="1" x14ac:dyDescent="0.25">
      <c r="A74" s="62">
        <v>159</v>
      </c>
      <c r="B74" s="62" t="s">
        <v>91</v>
      </c>
      <c r="C74" s="62" t="b">
        <f t="shared" si="8"/>
        <v>1</v>
      </c>
      <c r="D74" s="51"/>
      <c r="E74" s="63">
        <v>159</v>
      </c>
      <c r="F74" s="61" t="s">
        <v>91</v>
      </c>
      <c r="G74" s="54">
        <v>1</v>
      </c>
      <c r="H74" s="55">
        <f t="shared" si="9"/>
        <v>3786.66</v>
      </c>
      <c r="I74" s="55">
        <v>0</v>
      </c>
      <c r="J74" s="55">
        <f t="shared" si="10"/>
        <v>0</v>
      </c>
      <c r="K74" s="55">
        <v>0</v>
      </c>
      <c r="L74" s="55">
        <f t="shared" si="11"/>
        <v>0</v>
      </c>
      <c r="M74" s="55">
        <v>0</v>
      </c>
      <c r="N74" s="55">
        <f t="shared" si="12"/>
        <v>0</v>
      </c>
      <c r="O74" s="55">
        <v>0</v>
      </c>
      <c r="P74" s="55">
        <f t="shared" si="13"/>
        <v>0</v>
      </c>
      <c r="Q74" s="47">
        <f t="shared" si="14"/>
        <v>3786.66</v>
      </c>
      <c r="R74" s="2"/>
      <c r="S74" s="56">
        <v>757.33</v>
      </c>
      <c r="T74" s="57">
        <v>757.33</v>
      </c>
      <c r="U74" s="57">
        <v>1136</v>
      </c>
      <c r="V74" s="59">
        <v>1136</v>
      </c>
      <c r="W74" s="25"/>
    </row>
    <row r="75" spans="1:23" s="62" customFormat="1" x14ac:dyDescent="0.25">
      <c r="A75" s="62">
        <v>161</v>
      </c>
      <c r="B75" s="62" t="s">
        <v>92</v>
      </c>
      <c r="C75" s="62" t="b">
        <f t="shared" si="8"/>
        <v>1</v>
      </c>
      <c r="D75" s="51"/>
      <c r="E75" s="63">
        <v>161</v>
      </c>
      <c r="F75" s="61" t="s">
        <v>92</v>
      </c>
      <c r="G75" s="54">
        <v>5.5</v>
      </c>
      <c r="H75" s="55">
        <f t="shared" si="9"/>
        <v>20826.63</v>
      </c>
      <c r="I75" s="55">
        <v>5.2</v>
      </c>
      <c r="J75" s="55">
        <f t="shared" si="10"/>
        <v>9845.26</v>
      </c>
      <c r="K75" s="55">
        <v>0</v>
      </c>
      <c r="L75" s="55">
        <f t="shared" si="11"/>
        <v>0</v>
      </c>
      <c r="M75" s="55">
        <v>0</v>
      </c>
      <c r="N75" s="55">
        <f t="shared" si="12"/>
        <v>0</v>
      </c>
      <c r="O75" s="55">
        <v>0</v>
      </c>
      <c r="P75" s="55">
        <f t="shared" si="13"/>
        <v>0</v>
      </c>
      <c r="Q75" s="47">
        <f t="shared" si="14"/>
        <v>30671.89</v>
      </c>
      <c r="R75" s="2"/>
      <c r="S75" s="56">
        <v>6815.94</v>
      </c>
      <c r="T75" s="57">
        <v>5679.95</v>
      </c>
      <c r="U75" s="57">
        <v>8520</v>
      </c>
      <c r="V75" s="59">
        <v>9656</v>
      </c>
      <c r="W75" s="25"/>
    </row>
    <row r="76" spans="1:23" s="62" customFormat="1" x14ac:dyDescent="0.25">
      <c r="A76" s="62">
        <v>162</v>
      </c>
      <c r="B76" s="62" t="s">
        <v>93</v>
      </c>
      <c r="C76" s="62" t="b">
        <f t="shared" si="8"/>
        <v>1</v>
      </c>
      <c r="D76" s="51"/>
      <c r="E76" s="63">
        <v>162</v>
      </c>
      <c r="F76" s="61" t="s">
        <v>93</v>
      </c>
      <c r="G76" s="54">
        <v>0</v>
      </c>
      <c r="H76" s="55">
        <f t="shared" si="9"/>
        <v>0</v>
      </c>
      <c r="I76" s="55">
        <v>0</v>
      </c>
      <c r="J76" s="55">
        <f t="shared" si="10"/>
        <v>0</v>
      </c>
      <c r="K76" s="55">
        <v>0</v>
      </c>
      <c r="L76" s="55">
        <f t="shared" si="11"/>
        <v>0</v>
      </c>
      <c r="M76" s="55">
        <v>0</v>
      </c>
      <c r="N76" s="55">
        <f t="shared" si="12"/>
        <v>0</v>
      </c>
      <c r="O76" s="55">
        <v>0</v>
      </c>
      <c r="P76" s="55">
        <f t="shared" si="13"/>
        <v>0</v>
      </c>
      <c r="Q76" s="47">
        <f t="shared" si="14"/>
        <v>0</v>
      </c>
      <c r="R76" s="2"/>
      <c r="S76" s="56">
        <v>0</v>
      </c>
      <c r="T76" s="57">
        <v>0</v>
      </c>
      <c r="U76" s="57">
        <v>0</v>
      </c>
      <c r="V76" s="59">
        <v>0</v>
      </c>
      <c r="W76" s="25"/>
    </row>
    <row r="77" spans="1:23" s="62" customFormat="1" x14ac:dyDescent="0.25">
      <c r="A77" s="62">
        <v>163</v>
      </c>
      <c r="B77" s="62" t="s">
        <v>94</v>
      </c>
      <c r="C77" s="62" t="b">
        <f t="shared" si="8"/>
        <v>1</v>
      </c>
      <c r="D77" s="51"/>
      <c r="E77" s="63">
        <v>163</v>
      </c>
      <c r="F77" s="61" t="s">
        <v>94</v>
      </c>
      <c r="G77" s="54">
        <v>7</v>
      </c>
      <c r="H77" s="55">
        <f t="shared" si="9"/>
        <v>26506.62</v>
      </c>
      <c r="I77" s="55">
        <v>7</v>
      </c>
      <c r="J77" s="55">
        <f t="shared" si="10"/>
        <v>13253.24</v>
      </c>
      <c r="K77" s="55">
        <v>0</v>
      </c>
      <c r="L77" s="55">
        <f t="shared" si="11"/>
        <v>0</v>
      </c>
      <c r="M77" s="55">
        <v>0</v>
      </c>
      <c r="N77" s="55">
        <f t="shared" si="12"/>
        <v>0</v>
      </c>
      <c r="O77" s="55">
        <v>0</v>
      </c>
      <c r="P77" s="55">
        <f t="shared" si="13"/>
        <v>0</v>
      </c>
      <c r="Q77" s="47">
        <f t="shared" si="14"/>
        <v>39759.86</v>
      </c>
      <c r="R77" s="2"/>
      <c r="S77" s="56">
        <v>7951.9299999999994</v>
      </c>
      <c r="T77" s="57">
        <v>7951.9299999999994</v>
      </c>
      <c r="U77" s="57">
        <v>11928</v>
      </c>
      <c r="V77" s="59">
        <v>11928</v>
      </c>
      <c r="W77" s="25"/>
    </row>
    <row r="78" spans="1:23" s="62" customFormat="1" x14ac:dyDescent="0.25">
      <c r="A78" s="62">
        <v>165</v>
      </c>
      <c r="B78" s="62" t="s">
        <v>95</v>
      </c>
      <c r="C78" s="62" t="b">
        <f t="shared" si="8"/>
        <v>1</v>
      </c>
      <c r="D78" s="51"/>
      <c r="E78" s="63">
        <v>165</v>
      </c>
      <c r="F78" s="61" t="s">
        <v>95</v>
      </c>
      <c r="G78" s="54">
        <v>11</v>
      </c>
      <c r="H78" s="55">
        <f t="shared" si="9"/>
        <v>41653.26</v>
      </c>
      <c r="I78" s="55">
        <v>1</v>
      </c>
      <c r="J78" s="55">
        <f t="shared" si="10"/>
        <v>1893.32</v>
      </c>
      <c r="K78" s="55">
        <v>2</v>
      </c>
      <c r="L78" s="55">
        <f t="shared" si="11"/>
        <v>4074.22</v>
      </c>
      <c r="M78" s="55">
        <v>0</v>
      </c>
      <c r="N78" s="55">
        <f t="shared" si="12"/>
        <v>0</v>
      </c>
      <c r="O78" s="55">
        <v>0</v>
      </c>
      <c r="P78" s="55">
        <f t="shared" si="13"/>
        <v>0</v>
      </c>
      <c r="Q78" s="47">
        <f t="shared" si="14"/>
        <v>47620.78</v>
      </c>
      <c r="R78" s="2"/>
      <c r="S78" s="56">
        <v>9524.1299999999992</v>
      </c>
      <c r="T78" s="57">
        <v>9524.1299999999992</v>
      </c>
      <c r="U78" s="57">
        <v>14286.26</v>
      </c>
      <c r="V78" s="59">
        <v>14286.26</v>
      </c>
      <c r="W78" s="25"/>
    </row>
    <row r="79" spans="1:23" s="62" customFormat="1" x14ac:dyDescent="0.25">
      <c r="A79" s="62">
        <v>167</v>
      </c>
      <c r="B79" s="62" t="s">
        <v>96</v>
      </c>
      <c r="C79" s="62" t="b">
        <f t="shared" si="8"/>
        <v>1</v>
      </c>
      <c r="D79" s="51"/>
      <c r="E79" s="63">
        <v>167</v>
      </c>
      <c r="F79" s="61" t="s">
        <v>96</v>
      </c>
      <c r="G79" s="54">
        <v>6</v>
      </c>
      <c r="H79" s="55">
        <f t="shared" si="9"/>
        <v>22719.96</v>
      </c>
      <c r="I79" s="55">
        <v>0</v>
      </c>
      <c r="J79" s="55">
        <f t="shared" si="10"/>
        <v>0</v>
      </c>
      <c r="K79" s="55">
        <v>0</v>
      </c>
      <c r="L79" s="55">
        <f t="shared" si="11"/>
        <v>0</v>
      </c>
      <c r="M79" s="55">
        <v>0</v>
      </c>
      <c r="N79" s="55">
        <f t="shared" si="12"/>
        <v>0</v>
      </c>
      <c r="O79" s="55">
        <v>0</v>
      </c>
      <c r="P79" s="55">
        <f t="shared" si="13"/>
        <v>0</v>
      </c>
      <c r="Q79" s="47">
        <f t="shared" si="14"/>
        <v>22719.96</v>
      </c>
      <c r="R79" s="2"/>
      <c r="S79" s="56">
        <v>4543.9800000000005</v>
      </c>
      <c r="T79" s="57">
        <v>4543.9800000000005</v>
      </c>
      <c r="U79" s="57">
        <v>6816</v>
      </c>
      <c r="V79" s="59">
        <v>6816</v>
      </c>
      <c r="W79" s="25"/>
    </row>
    <row r="80" spans="1:23" s="62" customFormat="1" x14ac:dyDescent="0.25">
      <c r="A80" s="62">
        <v>171</v>
      </c>
      <c r="B80" s="62" t="s">
        <v>97</v>
      </c>
      <c r="C80" s="62" t="b">
        <f t="shared" si="8"/>
        <v>1</v>
      </c>
      <c r="D80" s="51"/>
      <c r="E80" s="63">
        <v>171</v>
      </c>
      <c r="F80" s="61" t="s">
        <v>97</v>
      </c>
      <c r="G80" s="54">
        <v>2.2000000000000002</v>
      </c>
      <c r="H80" s="55">
        <f t="shared" si="9"/>
        <v>8330.65</v>
      </c>
      <c r="I80" s="55">
        <v>0.2</v>
      </c>
      <c r="J80" s="55">
        <f t="shared" si="10"/>
        <v>378.66</v>
      </c>
      <c r="K80" s="55">
        <v>0</v>
      </c>
      <c r="L80" s="55">
        <f t="shared" si="11"/>
        <v>0</v>
      </c>
      <c r="M80" s="55">
        <v>0</v>
      </c>
      <c r="N80" s="55">
        <f t="shared" si="12"/>
        <v>0</v>
      </c>
      <c r="O80" s="55">
        <v>0</v>
      </c>
      <c r="P80" s="55">
        <f t="shared" si="13"/>
        <v>0</v>
      </c>
      <c r="Q80" s="47">
        <f t="shared" si="14"/>
        <v>8709.3100000000013</v>
      </c>
      <c r="R80" s="2"/>
      <c r="S80" s="56">
        <v>2650.65</v>
      </c>
      <c r="T80" s="57">
        <v>1514.66</v>
      </c>
      <c r="U80" s="57">
        <v>2272</v>
      </c>
      <c r="V80" s="59">
        <v>2272</v>
      </c>
      <c r="W80" s="25"/>
    </row>
    <row r="81" spans="1:23" s="62" customFormat="1" x14ac:dyDescent="0.25">
      <c r="A81" s="62">
        <v>173</v>
      </c>
      <c r="B81" s="62" t="s">
        <v>98</v>
      </c>
      <c r="C81" s="62" t="b">
        <f t="shared" si="8"/>
        <v>1</v>
      </c>
      <c r="D81" s="51"/>
      <c r="E81" s="63">
        <v>173</v>
      </c>
      <c r="F81" s="61" t="s">
        <v>98</v>
      </c>
      <c r="G81" s="54">
        <v>15.5</v>
      </c>
      <c r="H81" s="55">
        <f t="shared" si="9"/>
        <v>58693.23</v>
      </c>
      <c r="I81" s="55">
        <v>8.6</v>
      </c>
      <c r="J81" s="55">
        <f t="shared" si="10"/>
        <v>16282.55</v>
      </c>
      <c r="K81" s="55">
        <v>3.2</v>
      </c>
      <c r="L81" s="55">
        <f t="shared" si="11"/>
        <v>6518.75</v>
      </c>
      <c r="M81" s="55">
        <v>0</v>
      </c>
      <c r="N81" s="55">
        <f t="shared" si="12"/>
        <v>0</v>
      </c>
      <c r="O81" s="55">
        <v>0.2</v>
      </c>
      <c r="P81" s="55">
        <f t="shared" si="13"/>
        <v>148.16999999999999</v>
      </c>
      <c r="Q81" s="47">
        <f t="shared" si="14"/>
        <v>81642.679999999993</v>
      </c>
      <c r="R81" s="2"/>
      <c r="S81" s="56">
        <v>17681.740000000002</v>
      </c>
      <c r="T81" s="57">
        <v>14854.16</v>
      </c>
      <c r="U81" s="57">
        <v>23985.39</v>
      </c>
      <c r="V81" s="59">
        <v>25121.39</v>
      </c>
      <c r="W81" s="25"/>
    </row>
    <row r="82" spans="1:23" s="62" customFormat="1" x14ac:dyDescent="0.25">
      <c r="A82" s="62">
        <v>175</v>
      </c>
      <c r="B82" s="62" t="s">
        <v>99</v>
      </c>
      <c r="C82" s="62" t="b">
        <f t="shared" si="8"/>
        <v>1</v>
      </c>
      <c r="D82" s="51"/>
      <c r="E82" s="63">
        <v>175</v>
      </c>
      <c r="F82" s="61" t="s">
        <v>99</v>
      </c>
      <c r="G82" s="54">
        <v>24.6</v>
      </c>
      <c r="H82" s="55">
        <f t="shared" si="9"/>
        <v>93151.84</v>
      </c>
      <c r="I82" s="55">
        <v>5.6</v>
      </c>
      <c r="J82" s="55">
        <f t="shared" si="10"/>
        <v>10602.59</v>
      </c>
      <c r="K82" s="55">
        <v>0</v>
      </c>
      <c r="L82" s="55">
        <f t="shared" si="11"/>
        <v>0</v>
      </c>
      <c r="M82" s="55">
        <v>0</v>
      </c>
      <c r="N82" s="55">
        <f t="shared" si="12"/>
        <v>0</v>
      </c>
      <c r="O82" s="55">
        <v>1</v>
      </c>
      <c r="P82" s="55">
        <f t="shared" si="13"/>
        <v>740.87</v>
      </c>
      <c r="Q82" s="47">
        <f t="shared" si="14"/>
        <v>104495.32</v>
      </c>
      <c r="R82" s="2"/>
      <c r="S82" s="56">
        <v>17945.400000000001</v>
      </c>
      <c r="T82" s="57">
        <v>17945.400000000001</v>
      </c>
      <c r="U82" s="57">
        <v>34302.26</v>
      </c>
      <c r="V82" s="59">
        <v>34302.26</v>
      </c>
      <c r="W82" s="25"/>
    </row>
    <row r="83" spans="1:23" s="62" customFormat="1" x14ac:dyDescent="0.25">
      <c r="A83" s="62">
        <v>177</v>
      </c>
      <c r="B83" s="62" t="s">
        <v>100</v>
      </c>
      <c r="C83" s="62" t="b">
        <f t="shared" si="8"/>
        <v>1</v>
      </c>
      <c r="D83" s="51"/>
      <c r="E83" s="63">
        <v>177</v>
      </c>
      <c r="F83" s="61" t="s">
        <v>100</v>
      </c>
      <c r="G83" s="54">
        <v>26.4</v>
      </c>
      <c r="H83" s="55">
        <f t="shared" si="9"/>
        <v>99967.82</v>
      </c>
      <c r="I83" s="55">
        <v>17</v>
      </c>
      <c r="J83" s="55">
        <f t="shared" si="10"/>
        <v>32186.44</v>
      </c>
      <c r="K83" s="55">
        <v>1</v>
      </c>
      <c r="L83" s="55">
        <f t="shared" si="11"/>
        <v>2037.11</v>
      </c>
      <c r="M83" s="55">
        <v>0</v>
      </c>
      <c r="N83" s="55">
        <f t="shared" si="12"/>
        <v>0</v>
      </c>
      <c r="O83" s="55">
        <v>0</v>
      </c>
      <c r="P83" s="55">
        <f t="shared" si="13"/>
        <v>0</v>
      </c>
      <c r="Q83" s="47">
        <f t="shared" si="14"/>
        <v>134191.37000000005</v>
      </c>
      <c r="R83" s="2"/>
      <c r="S83" s="56">
        <v>25020.560000000012</v>
      </c>
      <c r="T83" s="57">
        <v>27292.550000000017</v>
      </c>
      <c r="U83" s="57">
        <v>40939.130000000005</v>
      </c>
      <c r="V83" s="59">
        <v>40939.130000000005</v>
      </c>
      <c r="W83" s="25"/>
    </row>
    <row r="84" spans="1:23" s="62" customFormat="1" x14ac:dyDescent="0.25">
      <c r="A84" s="62">
        <v>179</v>
      </c>
      <c r="B84" s="62" t="s">
        <v>101</v>
      </c>
      <c r="C84" s="62" t="b">
        <f t="shared" si="8"/>
        <v>1</v>
      </c>
      <c r="D84" s="51"/>
      <c r="E84" s="63">
        <v>179</v>
      </c>
      <c r="F84" s="61" t="s">
        <v>101</v>
      </c>
      <c r="G84" s="54">
        <v>4.8</v>
      </c>
      <c r="H84" s="55">
        <f t="shared" si="9"/>
        <v>18175.97</v>
      </c>
      <c r="I84" s="55">
        <v>0.8</v>
      </c>
      <c r="J84" s="55">
        <f t="shared" si="10"/>
        <v>1514.66</v>
      </c>
      <c r="K84" s="55">
        <v>0</v>
      </c>
      <c r="L84" s="55">
        <f t="shared" si="11"/>
        <v>0</v>
      </c>
      <c r="M84" s="55">
        <v>0</v>
      </c>
      <c r="N84" s="55">
        <f t="shared" si="12"/>
        <v>0</v>
      </c>
      <c r="O84" s="55">
        <v>0</v>
      </c>
      <c r="P84" s="55">
        <f t="shared" si="13"/>
        <v>0</v>
      </c>
      <c r="Q84" s="47">
        <f t="shared" si="14"/>
        <v>19690.63</v>
      </c>
      <c r="R84" s="2"/>
      <c r="S84" s="56">
        <v>3029.32</v>
      </c>
      <c r="T84" s="57">
        <v>4165.3100000000004</v>
      </c>
      <c r="U84" s="57">
        <v>6248</v>
      </c>
      <c r="V84" s="59">
        <v>6248</v>
      </c>
      <c r="W84" s="25"/>
    </row>
    <row r="85" spans="1:23" s="62" customFormat="1" x14ac:dyDescent="0.25">
      <c r="A85" s="62">
        <v>183</v>
      </c>
      <c r="B85" s="65" t="s">
        <v>102</v>
      </c>
      <c r="C85" s="66" t="b">
        <f t="shared" si="8"/>
        <v>1</v>
      </c>
      <c r="D85" s="51"/>
      <c r="E85" s="63">
        <v>183</v>
      </c>
      <c r="F85" s="61" t="s">
        <v>102</v>
      </c>
      <c r="G85" s="54">
        <v>0</v>
      </c>
      <c r="H85" s="55">
        <f t="shared" si="9"/>
        <v>0</v>
      </c>
      <c r="I85" s="55">
        <v>0</v>
      </c>
      <c r="J85" s="55">
        <f t="shared" si="10"/>
        <v>0</v>
      </c>
      <c r="K85" s="55">
        <v>0</v>
      </c>
      <c r="L85" s="55">
        <f t="shared" si="11"/>
        <v>0</v>
      </c>
      <c r="M85" s="55">
        <v>0</v>
      </c>
      <c r="N85" s="55">
        <f t="shared" si="12"/>
        <v>0</v>
      </c>
      <c r="O85" s="55">
        <v>0</v>
      </c>
      <c r="P85" s="55">
        <f t="shared" si="13"/>
        <v>0</v>
      </c>
      <c r="Q85" s="47">
        <f t="shared" si="14"/>
        <v>0</v>
      </c>
      <c r="R85" s="2"/>
      <c r="S85" s="56">
        <v>0</v>
      </c>
      <c r="T85" s="57">
        <v>0</v>
      </c>
      <c r="U85" s="57">
        <v>0</v>
      </c>
      <c r="V85" s="59">
        <v>0</v>
      </c>
      <c r="W85" s="25"/>
    </row>
    <row r="86" spans="1:23" s="62" customFormat="1" x14ac:dyDescent="0.25">
      <c r="A86" s="62">
        <v>185</v>
      </c>
      <c r="B86" s="62" t="s">
        <v>103</v>
      </c>
      <c r="C86" s="62" t="b">
        <f t="shared" si="8"/>
        <v>1</v>
      </c>
      <c r="D86" s="51"/>
      <c r="E86" s="63">
        <v>185</v>
      </c>
      <c r="F86" s="61" t="s">
        <v>103</v>
      </c>
      <c r="G86" s="54">
        <v>32.799999999999997</v>
      </c>
      <c r="H86" s="55">
        <f t="shared" si="9"/>
        <v>124202.45</v>
      </c>
      <c r="I86" s="55">
        <v>10.199999999999999</v>
      </c>
      <c r="J86" s="55">
        <f t="shared" si="10"/>
        <v>19311.86</v>
      </c>
      <c r="K86" s="55">
        <v>1</v>
      </c>
      <c r="L86" s="55">
        <f t="shared" si="11"/>
        <v>2037.11</v>
      </c>
      <c r="M86" s="55">
        <v>0</v>
      </c>
      <c r="N86" s="55">
        <f t="shared" si="12"/>
        <v>0</v>
      </c>
      <c r="O86" s="55">
        <v>0</v>
      </c>
      <c r="P86" s="55">
        <f t="shared" si="13"/>
        <v>0</v>
      </c>
      <c r="Q86" s="47">
        <f t="shared" si="14"/>
        <v>145551.41000000006</v>
      </c>
      <c r="R86" s="2"/>
      <c r="S86" s="56">
        <v>30700.560000000027</v>
      </c>
      <c r="T86" s="57">
        <v>27292.590000000022</v>
      </c>
      <c r="U86" s="57">
        <v>43779.130000000005</v>
      </c>
      <c r="V86" s="59">
        <v>43779.130000000005</v>
      </c>
      <c r="W86" s="25"/>
    </row>
    <row r="87" spans="1:23" s="62" customFormat="1" x14ac:dyDescent="0.25">
      <c r="A87" s="62">
        <v>187</v>
      </c>
      <c r="B87" s="62" t="s">
        <v>104</v>
      </c>
      <c r="C87" s="62" t="b">
        <f t="shared" si="8"/>
        <v>1</v>
      </c>
      <c r="D87" s="51"/>
      <c r="E87" s="63">
        <v>187</v>
      </c>
      <c r="F87" s="61" t="s">
        <v>104</v>
      </c>
      <c r="G87" s="54">
        <v>0</v>
      </c>
      <c r="H87" s="55">
        <f t="shared" si="9"/>
        <v>0</v>
      </c>
      <c r="I87" s="55">
        <v>0</v>
      </c>
      <c r="J87" s="55">
        <f t="shared" si="10"/>
        <v>0</v>
      </c>
      <c r="K87" s="55">
        <v>0</v>
      </c>
      <c r="L87" s="55">
        <f t="shared" si="11"/>
        <v>0</v>
      </c>
      <c r="M87" s="55">
        <v>0</v>
      </c>
      <c r="N87" s="55">
        <f t="shared" si="12"/>
        <v>0</v>
      </c>
      <c r="O87" s="55">
        <v>0</v>
      </c>
      <c r="P87" s="55">
        <f t="shared" si="13"/>
        <v>0</v>
      </c>
      <c r="Q87" s="47">
        <f t="shared" si="14"/>
        <v>0</v>
      </c>
      <c r="R87" s="2"/>
      <c r="S87" s="56">
        <v>0</v>
      </c>
      <c r="T87" s="57">
        <v>0</v>
      </c>
      <c r="U87" s="57">
        <v>0</v>
      </c>
      <c r="V87" s="59">
        <v>0</v>
      </c>
      <c r="W87" s="25"/>
    </row>
    <row r="88" spans="1:23" s="62" customFormat="1" x14ac:dyDescent="0.25">
      <c r="A88" s="62">
        <v>189</v>
      </c>
      <c r="B88" s="62" t="s">
        <v>105</v>
      </c>
      <c r="C88" s="62" t="b">
        <f t="shared" si="8"/>
        <v>1</v>
      </c>
      <c r="D88" s="51"/>
      <c r="E88" s="63">
        <v>189</v>
      </c>
      <c r="F88" s="61" t="s">
        <v>105</v>
      </c>
      <c r="G88" s="54">
        <v>0.2</v>
      </c>
      <c r="H88" s="55">
        <f t="shared" si="9"/>
        <v>757.33</v>
      </c>
      <c r="I88" s="55">
        <v>0</v>
      </c>
      <c r="J88" s="55">
        <f t="shared" si="10"/>
        <v>0</v>
      </c>
      <c r="K88" s="55">
        <v>0.2</v>
      </c>
      <c r="L88" s="55">
        <f t="shared" si="11"/>
        <v>407.42</v>
      </c>
      <c r="M88" s="55">
        <v>0</v>
      </c>
      <c r="N88" s="55">
        <f t="shared" si="12"/>
        <v>0</v>
      </c>
      <c r="O88" s="55">
        <v>0</v>
      </c>
      <c r="P88" s="55">
        <f t="shared" si="13"/>
        <v>0</v>
      </c>
      <c r="Q88" s="47">
        <f t="shared" si="14"/>
        <v>1164.75</v>
      </c>
      <c r="R88" s="2"/>
      <c r="S88" s="56">
        <v>1164.75</v>
      </c>
      <c r="T88" s="57">
        <v>0</v>
      </c>
      <c r="U88" s="57">
        <v>0</v>
      </c>
      <c r="V88" s="59">
        <v>0</v>
      </c>
      <c r="W88" s="25"/>
    </row>
    <row r="89" spans="1:23" s="62" customFormat="1" x14ac:dyDescent="0.25">
      <c r="A89" s="62">
        <v>191</v>
      </c>
      <c r="B89" s="62" t="s">
        <v>106</v>
      </c>
      <c r="C89" s="62" t="b">
        <f t="shared" si="8"/>
        <v>1</v>
      </c>
      <c r="D89" s="51"/>
      <c r="E89" s="63">
        <v>191</v>
      </c>
      <c r="F89" s="61" t="s">
        <v>106</v>
      </c>
      <c r="G89" s="54">
        <v>10.5</v>
      </c>
      <c r="H89" s="55">
        <f t="shared" si="9"/>
        <v>39759.93</v>
      </c>
      <c r="I89" s="55">
        <v>6</v>
      </c>
      <c r="J89" s="55">
        <f t="shared" si="10"/>
        <v>11359.92</v>
      </c>
      <c r="K89" s="55">
        <v>0.3</v>
      </c>
      <c r="L89" s="55">
        <f t="shared" si="11"/>
        <v>611.13</v>
      </c>
      <c r="M89" s="55">
        <v>0</v>
      </c>
      <c r="N89" s="55">
        <f t="shared" si="12"/>
        <v>0</v>
      </c>
      <c r="O89" s="55">
        <v>0</v>
      </c>
      <c r="P89" s="55">
        <f t="shared" si="13"/>
        <v>0</v>
      </c>
      <c r="Q89" s="47">
        <f t="shared" si="14"/>
        <v>51730.990000000005</v>
      </c>
      <c r="R89" s="2"/>
      <c r="S89" s="56">
        <v>9845.26</v>
      </c>
      <c r="T89" s="57">
        <v>8330.6</v>
      </c>
      <c r="U89" s="57">
        <v>12496</v>
      </c>
      <c r="V89" s="59">
        <v>21059.13</v>
      </c>
      <c r="W89" s="25"/>
    </row>
    <row r="90" spans="1:23" s="62" customFormat="1" x14ac:dyDescent="0.25">
      <c r="A90" s="62">
        <v>195</v>
      </c>
      <c r="B90" s="62" t="s">
        <v>107</v>
      </c>
      <c r="C90" s="62" t="b">
        <f t="shared" si="8"/>
        <v>1</v>
      </c>
      <c r="D90" s="51"/>
      <c r="E90" s="63">
        <v>195</v>
      </c>
      <c r="F90" s="61" t="s">
        <v>107</v>
      </c>
      <c r="G90" s="54">
        <v>15.6</v>
      </c>
      <c r="H90" s="55">
        <f t="shared" si="9"/>
        <v>59071.9</v>
      </c>
      <c r="I90" s="55">
        <v>1.6</v>
      </c>
      <c r="J90" s="55">
        <f t="shared" si="10"/>
        <v>3029.31</v>
      </c>
      <c r="K90" s="55">
        <v>0</v>
      </c>
      <c r="L90" s="55">
        <f t="shared" si="11"/>
        <v>0</v>
      </c>
      <c r="M90" s="55">
        <v>0</v>
      </c>
      <c r="N90" s="55">
        <f t="shared" si="12"/>
        <v>0</v>
      </c>
      <c r="O90" s="55">
        <v>0</v>
      </c>
      <c r="P90" s="55">
        <f t="shared" si="13"/>
        <v>0</v>
      </c>
      <c r="Q90" s="47">
        <f t="shared" si="14"/>
        <v>62101.19</v>
      </c>
      <c r="R90" s="2"/>
      <c r="S90" s="56">
        <v>15146.58</v>
      </c>
      <c r="T90" s="57">
        <v>11738.61</v>
      </c>
      <c r="U90" s="57">
        <v>17608</v>
      </c>
      <c r="V90" s="59">
        <v>17608</v>
      </c>
      <c r="W90" s="25"/>
    </row>
    <row r="91" spans="1:23" s="62" customFormat="1" x14ac:dyDescent="0.25">
      <c r="A91" s="62">
        <v>197</v>
      </c>
      <c r="B91" s="62" t="s">
        <v>108</v>
      </c>
      <c r="C91" s="62" t="b">
        <f t="shared" si="8"/>
        <v>1</v>
      </c>
      <c r="D91" s="51"/>
      <c r="E91" s="63">
        <v>197</v>
      </c>
      <c r="F91" s="61" t="s">
        <v>108</v>
      </c>
      <c r="G91" s="54">
        <v>0</v>
      </c>
      <c r="H91" s="55">
        <f t="shared" si="9"/>
        <v>0</v>
      </c>
      <c r="I91" s="55">
        <v>0</v>
      </c>
      <c r="J91" s="55">
        <f t="shared" si="10"/>
        <v>0</v>
      </c>
      <c r="K91" s="55">
        <v>0</v>
      </c>
      <c r="L91" s="55">
        <f t="shared" si="11"/>
        <v>0</v>
      </c>
      <c r="M91" s="55">
        <v>0</v>
      </c>
      <c r="N91" s="55">
        <f t="shared" si="12"/>
        <v>0</v>
      </c>
      <c r="O91" s="55">
        <v>0</v>
      </c>
      <c r="P91" s="55">
        <f t="shared" si="13"/>
        <v>0</v>
      </c>
      <c r="Q91" s="47">
        <f t="shared" si="14"/>
        <v>0</v>
      </c>
      <c r="R91" s="2"/>
      <c r="S91" s="56">
        <v>0</v>
      </c>
      <c r="T91" s="57">
        <v>0</v>
      </c>
      <c r="U91" s="57">
        <v>0</v>
      </c>
      <c r="V91" s="59">
        <v>0</v>
      </c>
      <c r="W91" s="25"/>
    </row>
    <row r="92" spans="1:23" s="62" customFormat="1" x14ac:dyDescent="0.25">
      <c r="A92" s="62">
        <v>199</v>
      </c>
      <c r="B92" s="62" t="s">
        <v>109</v>
      </c>
      <c r="C92" s="62" t="b">
        <f t="shared" si="8"/>
        <v>1</v>
      </c>
      <c r="D92" s="51"/>
      <c r="E92" s="63">
        <v>199</v>
      </c>
      <c r="F92" s="61" t="s">
        <v>109</v>
      </c>
      <c r="G92" s="54">
        <v>47.6</v>
      </c>
      <c r="H92" s="55">
        <f t="shared" si="9"/>
        <v>180245.02</v>
      </c>
      <c r="I92" s="55">
        <v>24</v>
      </c>
      <c r="J92" s="55">
        <f t="shared" si="10"/>
        <v>45439.68</v>
      </c>
      <c r="K92" s="55">
        <v>8.6</v>
      </c>
      <c r="L92" s="55">
        <f t="shared" si="11"/>
        <v>17519.150000000001</v>
      </c>
      <c r="M92" s="55">
        <v>0</v>
      </c>
      <c r="N92" s="55">
        <f t="shared" si="12"/>
        <v>0</v>
      </c>
      <c r="O92" s="55">
        <v>0</v>
      </c>
      <c r="P92" s="55">
        <f t="shared" si="13"/>
        <v>0</v>
      </c>
      <c r="Q92" s="47">
        <f t="shared" si="14"/>
        <v>243203.75000000009</v>
      </c>
      <c r="R92" s="2"/>
      <c r="S92" s="56">
        <v>52485.680000000029</v>
      </c>
      <c r="T92" s="57">
        <v>45669.730000000025</v>
      </c>
      <c r="U92" s="57">
        <v>72524.170000000013</v>
      </c>
      <c r="V92" s="59">
        <v>72524.170000000013</v>
      </c>
      <c r="W92" s="25"/>
    </row>
    <row r="93" spans="1:23" s="62" customFormat="1" x14ac:dyDescent="0.25">
      <c r="A93" s="62">
        <v>201</v>
      </c>
      <c r="B93" s="62" t="s">
        <v>110</v>
      </c>
      <c r="C93" s="62" t="b">
        <f t="shared" si="8"/>
        <v>1</v>
      </c>
      <c r="D93" s="51"/>
      <c r="E93" s="63">
        <v>201</v>
      </c>
      <c r="F93" s="61" t="s">
        <v>110</v>
      </c>
      <c r="G93" s="54">
        <v>26</v>
      </c>
      <c r="H93" s="55">
        <f t="shared" si="9"/>
        <v>98453.16</v>
      </c>
      <c r="I93" s="55">
        <v>15.8</v>
      </c>
      <c r="J93" s="55">
        <f t="shared" si="10"/>
        <v>29914.46</v>
      </c>
      <c r="K93" s="55">
        <v>2</v>
      </c>
      <c r="L93" s="55">
        <f t="shared" si="11"/>
        <v>4074.22</v>
      </c>
      <c r="M93" s="55">
        <v>0</v>
      </c>
      <c r="N93" s="55">
        <f t="shared" si="12"/>
        <v>0</v>
      </c>
      <c r="O93" s="55">
        <v>0</v>
      </c>
      <c r="P93" s="55">
        <f t="shared" si="13"/>
        <v>0</v>
      </c>
      <c r="Q93" s="47">
        <f t="shared" si="14"/>
        <v>132441.80000000005</v>
      </c>
      <c r="R93" s="2"/>
      <c r="S93" s="56">
        <v>26942.640000000018</v>
      </c>
      <c r="T93" s="57">
        <v>26942.640000000018</v>
      </c>
      <c r="U93" s="57">
        <v>39278.26</v>
      </c>
      <c r="V93" s="59">
        <v>39278.26</v>
      </c>
      <c r="W93" s="25"/>
    </row>
    <row r="94" spans="1:23" s="62" customFormat="1" x14ac:dyDescent="0.25">
      <c r="A94" s="62">
        <v>203</v>
      </c>
      <c r="B94" s="62" t="s">
        <v>111</v>
      </c>
      <c r="C94" s="62" t="b">
        <f t="shared" si="8"/>
        <v>1</v>
      </c>
      <c r="D94" s="51"/>
      <c r="E94" s="63">
        <v>203</v>
      </c>
      <c r="F94" s="61" t="s">
        <v>111</v>
      </c>
      <c r="G94" s="54">
        <v>7</v>
      </c>
      <c r="H94" s="55">
        <f t="shared" si="9"/>
        <v>26506.62</v>
      </c>
      <c r="I94" s="55">
        <v>2</v>
      </c>
      <c r="J94" s="55">
        <f t="shared" si="10"/>
        <v>3786.64</v>
      </c>
      <c r="K94" s="55">
        <v>0</v>
      </c>
      <c r="L94" s="55">
        <f t="shared" si="11"/>
        <v>0</v>
      </c>
      <c r="M94" s="55">
        <v>0</v>
      </c>
      <c r="N94" s="55">
        <f t="shared" si="12"/>
        <v>0</v>
      </c>
      <c r="O94" s="55">
        <v>0</v>
      </c>
      <c r="P94" s="55">
        <f t="shared" si="13"/>
        <v>0</v>
      </c>
      <c r="Q94" s="47">
        <f t="shared" si="14"/>
        <v>30293.260000000002</v>
      </c>
      <c r="R94" s="2"/>
      <c r="S94" s="56">
        <v>6058.63</v>
      </c>
      <c r="T94" s="57">
        <v>6058.63</v>
      </c>
      <c r="U94" s="57">
        <v>9088</v>
      </c>
      <c r="V94" s="59">
        <v>9088</v>
      </c>
      <c r="W94" s="25"/>
    </row>
    <row r="95" spans="1:23" s="62" customFormat="1" x14ac:dyDescent="0.25">
      <c r="A95" s="62">
        <v>209</v>
      </c>
      <c r="B95" s="62" t="s">
        <v>112</v>
      </c>
      <c r="C95" s="62" t="b">
        <f t="shared" si="8"/>
        <v>1</v>
      </c>
      <c r="D95" s="51"/>
      <c r="E95" s="63">
        <v>209</v>
      </c>
      <c r="F95" s="61" t="s">
        <v>112</v>
      </c>
      <c r="G95" s="54">
        <v>8.5</v>
      </c>
      <c r="H95" s="55">
        <f t="shared" si="9"/>
        <v>32186.61</v>
      </c>
      <c r="I95" s="55">
        <v>5.8</v>
      </c>
      <c r="J95" s="55">
        <f t="shared" si="10"/>
        <v>10981.26</v>
      </c>
      <c r="K95" s="55">
        <v>0</v>
      </c>
      <c r="L95" s="55">
        <f t="shared" si="11"/>
        <v>0</v>
      </c>
      <c r="M95" s="55">
        <v>0</v>
      </c>
      <c r="N95" s="55">
        <f t="shared" si="12"/>
        <v>0</v>
      </c>
      <c r="O95" s="55">
        <v>0</v>
      </c>
      <c r="P95" s="55">
        <f t="shared" si="13"/>
        <v>0</v>
      </c>
      <c r="Q95" s="47">
        <f t="shared" si="14"/>
        <v>43167.869999999995</v>
      </c>
      <c r="R95" s="2"/>
      <c r="S95" s="56">
        <v>7951.94</v>
      </c>
      <c r="T95" s="57">
        <v>9087.93</v>
      </c>
      <c r="U95" s="57">
        <v>13632</v>
      </c>
      <c r="V95" s="59">
        <v>12496</v>
      </c>
      <c r="W95" s="25"/>
    </row>
    <row r="96" spans="1:23" s="62" customFormat="1" x14ac:dyDescent="0.25">
      <c r="A96" s="62">
        <v>211</v>
      </c>
      <c r="B96" s="62" t="s">
        <v>113</v>
      </c>
      <c r="C96" s="62" t="b">
        <f t="shared" si="8"/>
        <v>1</v>
      </c>
      <c r="D96" s="51"/>
      <c r="E96" s="63">
        <v>211</v>
      </c>
      <c r="F96" s="61" t="s">
        <v>113</v>
      </c>
      <c r="G96" s="54">
        <v>2</v>
      </c>
      <c r="H96" s="55">
        <f t="shared" si="9"/>
        <v>7573.32</v>
      </c>
      <c r="I96" s="55">
        <v>2</v>
      </c>
      <c r="J96" s="55">
        <f t="shared" si="10"/>
        <v>3786.64</v>
      </c>
      <c r="K96" s="55">
        <v>0</v>
      </c>
      <c r="L96" s="55">
        <f t="shared" si="11"/>
        <v>0</v>
      </c>
      <c r="M96" s="55">
        <v>0</v>
      </c>
      <c r="N96" s="55">
        <f t="shared" si="12"/>
        <v>0</v>
      </c>
      <c r="O96" s="55">
        <v>0</v>
      </c>
      <c r="P96" s="55">
        <f t="shared" si="13"/>
        <v>0</v>
      </c>
      <c r="Q96" s="47">
        <f t="shared" si="14"/>
        <v>11359.96</v>
      </c>
      <c r="R96" s="2"/>
      <c r="S96" s="56">
        <v>2271.98</v>
      </c>
      <c r="T96" s="57">
        <v>2271.98</v>
      </c>
      <c r="U96" s="57">
        <v>3408</v>
      </c>
      <c r="V96" s="59">
        <v>3408</v>
      </c>
      <c r="W96" s="25"/>
    </row>
    <row r="97" spans="1:23" s="62" customFormat="1" x14ac:dyDescent="0.25">
      <c r="A97" s="62">
        <v>213</v>
      </c>
      <c r="B97" s="62" t="s">
        <v>114</v>
      </c>
      <c r="C97" s="62" t="b">
        <f t="shared" si="8"/>
        <v>1</v>
      </c>
      <c r="D97" s="51"/>
      <c r="E97" s="63">
        <v>213</v>
      </c>
      <c r="F97" s="61" t="s">
        <v>114</v>
      </c>
      <c r="G97" s="54">
        <v>13.6</v>
      </c>
      <c r="H97" s="55">
        <f t="shared" si="9"/>
        <v>51498.58</v>
      </c>
      <c r="I97" s="55">
        <v>7.6</v>
      </c>
      <c r="J97" s="55">
        <f t="shared" si="10"/>
        <v>14389.23</v>
      </c>
      <c r="K97" s="55">
        <v>2</v>
      </c>
      <c r="L97" s="55">
        <f t="shared" si="11"/>
        <v>4074.22</v>
      </c>
      <c r="M97" s="55">
        <v>0</v>
      </c>
      <c r="N97" s="55">
        <f t="shared" si="12"/>
        <v>0</v>
      </c>
      <c r="O97" s="55">
        <v>0</v>
      </c>
      <c r="P97" s="55">
        <f t="shared" si="13"/>
        <v>0</v>
      </c>
      <c r="Q97" s="47">
        <f t="shared" si="14"/>
        <v>69962.040000000008</v>
      </c>
      <c r="R97" s="2"/>
      <c r="S97" s="56">
        <v>9145.44</v>
      </c>
      <c r="T97" s="57">
        <v>12932.08</v>
      </c>
      <c r="U97" s="57">
        <v>23942.260000000002</v>
      </c>
      <c r="V97" s="59">
        <v>23942.260000000002</v>
      </c>
      <c r="W97" s="25"/>
    </row>
    <row r="98" spans="1:23" s="62" customFormat="1" x14ac:dyDescent="0.25">
      <c r="A98" s="62">
        <v>215</v>
      </c>
      <c r="B98" s="62" t="s">
        <v>115</v>
      </c>
      <c r="C98" s="62" t="b">
        <f t="shared" si="8"/>
        <v>1</v>
      </c>
      <c r="D98" s="51"/>
      <c r="E98" s="63">
        <v>215</v>
      </c>
      <c r="F98" s="61" t="s">
        <v>115</v>
      </c>
      <c r="G98" s="54">
        <v>3.2</v>
      </c>
      <c r="H98" s="55">
        <f t="shared" si="9"/>
        <v>12117.31</v>
      </c>
      <c r="I98" s="55">
        <v>0</v>
      </c>
      <c r="J98" s="55">
        <f t="shared" si="10"/>
        <v>0</v>
      </c>
      <c r="K98" s="55">
        <v>0.8</v>
      </c>
      <c r="L98" s="55">
        <f t="shared" si="11"/>
        <v>1629.69</v>
      </c>
      <c r="M98" s="55">
        <v>0</v>
      </c>
      <c r="N98" s="55">
        <f t="shared" si="12"/>
        <v>0</v>
      </c>
      <c r="O98" s="55">
        <v>0</v>
      </c>
      <c r="P98" s="55">
        <f t="shared" si="13"/>
        <v>0</v>
      </c>
      <c r="Q98" s="47">
        <f t="shared" si="14"/>
        <v>13747</v>
      </c>
      <c r="R98" s="2"/>
      <c r="S98" s="56">
        <v>0</v>
      </c>
      <c r="T98" s="57">
        <v>3436.74</v>
      </c>
      <c r="U98" s="57">
        <v>5155.13</v>
      </c>
      <c r="V98" s="59">
        <v>5155.13</v>
      </c>
      <c r="W98" s="25"/>
    </row>
    <row r="99" spans="1:23" s="62" customFormat="1" x14ac:dyDescent="0.25">
      <c r="A99" s="62">
        <v>219</v>
      </c>
      <c r="B99" s="62" t="s">
        <v>116</v>
      </c>
      <c r="C99" s="62" t="b">
        <f t="shared" si="8"/>
        <v>1</v>
      </c>
      <c r="D99" s="51"/>
      <c r="E99" s="63">
        <v>219</v>
      </c>
      <c r="F99" s="61" t="s">
        <v>116</v>
      </c>
      <c r="G99" s="54">
        <v>7.7</v>
      </c>
      <c r="H99" s="55">
        <f t="shared" si="9"/>
        <v>29157.279999999999</v>
      </c>
      <c r="I99" s="55">
        <v>5.7</v>
      </c>
      <c r="J99" s="55">
        <f t="shared" si="10"/>
        <v>10791.92</v>
      </c>
      <c r="K99" s="55">
        <v>0</v>
      </c>
      <c r="L99" s="55">
        <f t="shared" si="11"/>
        <v>0</v>
      </c>
      <c r="M99" s="55">
        <v>0</v>
      </c>
      <c r="N99" s="55">
        <f t="shared" si="12"/>
        <v>0</v>
      </c>
      <c r="O99" s="55">
        <v>0</v>
      </c>
      <c r="P99" s="55">
        <f t="shared" si="13"/>
        <v>0</v>
      </c>
      <c r="Q99" s="47">
        <f t="shared" si="14"/>
        <v>39949.199999999997</v>
      </c>
      <c r="R99" s="2"/>
      <c r="S99" s="56">
        <v>8330.6</v>
      </c>
      <c r="T99" s="57">
        <v>8330.6</v>
      </c>
      <c r="U99" s="57">
        <v>12496</v>
      </c>
      <c r="V99" s="59">
        <v>10792</v>
      </c>
      <c r="W99" s="25"/>
    </row>
    <row r="100" spans="1:23" s="62" customFormat="1" x14ac:dyDescent="0.25">
      <c r="A100" s="62">
        <v>221</v>
      </c>
      <c r="B100" s="62" t="s">
        <v>117</v>
      </c>
      <c r="C100" s="62" t="b">
        <f t="shared" si="8"/>
        <v>1</v>
      </c>
      <c r="D100" s="51"/>
      <c r="E100" s="63">
        <v>221</v>
      </c>
      <c r="F100" s="61" t="s">
        <v>117</v>
      </c>
      <c r="G100" s="54">
        <v>0</v>
      </c>
      <c r="H100" s="55">
        <f t="shared" si="9"/>
        <v>0</v>
      </c>
      <c r="I100" s="55">
        <v>0</v>
      </c>
      <c r="J100" s="55">
        <f t="shared" si="10"/>
        <v>0</v>
      </c>
      <c r="K100" s="55">
        <v>0</v>
      </c>
      <c r="L100" s="55">
        <f t="shared" si="11"/>
        <v>0</v>
      </c>
      <c r="M100" s="55">
        <v>0</v>
      </c>
      <c r="N100" s="55">
        <f t="shared" si="12"/>
        <v>0</v>
      </c>
      <c r="O100" s="55">
        <v>0</v>
      </c>
      <c r="P100" s="55">
        <f t="shared" si="13"/>
        <v>0</v>
      </c>
      <c r="Q100" s="47">
        <f t="shared" si="14"/>
        <v>0</v>
      </c>
      <c r="R100" s="2"/>
      <c r="S100" s="56">
        <v>0</v>
      </c>
      <c r="T100" s="57">
        <v>0</v>
      </c>
      <c r="U100" s="57">
        <v>0</v>
      </c>
      <c r="V100" s="59">
        <v>0</v>
      </c>
      <c r="W100" s="25"/>
    </row>
    <row r="101" spans="1:23" s="62" customFormat="1" x14ac:dyDescent="0.25">
      <c r="A101" s="62">
        <v>222</v>
      </c>
      <c r="B101" s="62" t="s">
        <v>118</v>
      </c>
      <c r="C101" s="62" t="b">
        <f t="shared" si="8"/>
        <v>1</v>
      </c>
      <c r="D101" s="51"/>
      <c r="E101" s="63">
        <v>222</v>
      </c>
      <c r="F101" s="61" t="s">
        <v>118</v>
      </c>
      <c r="G101" s="54">
        <v>0</v>
      </c>
      <c r="H101" s="55">
        <f t="shared" si="9"/>
        <v>0</v>
      </c>
      <c r="I101" s="55">
        <v>0</v>
      </c>
      <c r="J101" s="55">
        <f t="shared" si="10"/>
        <v>0</v>
      </c>
      <c r="K101" s="55">
        <v>0</v>
      </c>
      <c r="L101" s="55">
        <f t="shared" si="11"/>
        <v>0</v>
      </c>
      <c r="M101" s="55">
        <v>0</v>
      </c>
      <c r="N101" s="55">
        <f t="shared" si="12"/>
        <v>0</v>
      </c>
      <c r="O101" s="55">
        <v>0</v>
      </c>
      <c r="P101" s="55">
        <f t="shared" si="13"/>
        <v>0</v>
      </c>
      <c r="Q101" s="47">
        <f t="shared" si="14"/>
        <v>0</v>
      </c>
      <c r="R101" s="2"/>
      <c r="S101" s="56">
        <v>0</v>
      </c>
      <c r="T101" s="57">
        <v>0</v>
      </c>
      <c r="U101" s="57">
        <v>0</v>
      </c>
      <c r="V101" s="59">
        <v>0</v>
      </c>
      <c r="W101" s="25"/>
    </row>
    <row r="102" spans="1:23" s="62" customFormat="1" x14ac:dyDescent="0.25">
      <c r="A102" s="62">
        <v>223</v>
      </c>
      <c r="B102" s="62" t="s">
        <v>119</v>
      </c>
      <c r="C102" s="62" t="b">
        <f t="shared" si="8"/>
        <v>1</v>
      </c>
      <c r="D102" s="51"/>
      <c r="E102" s="63">
        <v>223</v>
      </c>
      <c r="F102" s="61" t="s">
        <v>119</v>
      </c>
      <c r="G102" s="54">
        <v>0</v>
      </c>
      <c r="H102" s="55">
        <f t="shared" si="9"/>
        <v>0</v>
      </c>
      <c r="I102" s="55">
        <v>0</v>
      </c>
      <c r="J102" s="55">
        <f t="shared" si="10"/>
        <v>0</v>
      </c>
      <c r="K102" s="55">
        <v>0</v>
      </c>
      <c r="L102" s="55">
        <f t="shared" si="11"/>
        <v>0</v>
      </c>
      <c r="M102" s="55">
        <v>0</v>
      </c>
      <c r="N102" s="55">
        <f t="shared" si="12"/>
        <v>0</v>
      </c>
      <c r="O102" s="55">
        <v>0</v>
      </c>
      <c r="P102" s="55">
        <f t="shared" si="13"/>
        <v>0</v>
      </c>
      <c r="Q102" s="47">
        <f t="shared" si="14"/>
        <v>0</v>
      </c>
      <c r="R102" s="2"/>
      <c r="S102" s="56">
        <v>0</v>
      </c>
      <c r="T102" s="57">
        <v>0</v>
      </c>
      <c r="U102" s="57">
        <v>0</v>
      </c>
      <c r="V102" s="59">
        <v>0</v>
      </c>
      <c r="W102" s="25"/>
    </row>
    <row r="103" spans="1:23" s="62" customFormat="1" x14ac:dyDescent="0.25">
      <c r="A103" s="62">
        <v>225</v>
      </c>
      <c r="B103" s="62" t="s">
        <v>120</v>
      </c>
      <c r="C103" s="62" t="b">
        <f t="shared" si="8"/>
        <v>1</v>
      </c>
      <c r="D103" s="51"/>
      <c r="E103" s="63">
        <v>225</v>
      </c>
      <c r="F103" s="61" t="s">
        <v>120</v>
      </c>
      <c r="G103" s="54">
        <v>6.2</v>
      </c>
      <c r="H103" s="55">
        <f t="shared" si="9"/>
        <v>23477.29</v>
      </c>
      <c r="I103" s="55">
        <v>6.2</v>
      </c>
      <c r="J103" s="55">
        <f t="shared" si="10"/>
        <v>11738.58</v>
      </c>
      <c r="K103" s="55">
        <v>0</v>
      </c>
      <c r="L103" s="55">
        <f t="shared" si="11"/>
        <v>0</v>
      </c>
      <c r="M103" s="55">
        <v>0</v>
      </c>
      <c r="N103" s="55">
        <f t="shared" si="12"/>
        <v>0</v>
      </c>
      <c r="O103" s="55">
        <v>0</v>
      </c>
      <c r="P103" s="55">
        <f t="shared" si="13"/>
        <v>0</v>
      </c>
      <c r="Q103" s="47">
        <f t="shared" si="14"/>
        <v>35215.9</v>
      </c>
      <c r="R103" s="2"/>
      <c r="S103" s="56">
        <v>4543.96</v>
      </c>
      <c r="T103" s="57">
        <v>6815.94</v>
      </c>
      <c r="U103" s="57">
        <v>10224</v>
      </c>
      <c r="V103" s="59">
        <v>13632</v>
      </c>
      <c r="W103" s="25"/>
    </row>
    <row r="104" spans="1:23" s="62" customFormat="1" x14ac:dyDescent="0.25">
      <c r="A104" s="62">
        <v>227</v>
      </c>
      <c r="B104" s="62" t="s">
        <v>121</v>
      </c>
      <c r="C104" s="62" t="b">
        <f t="shared" si="8"/>
        <v>1</v>
      </c>
      <c r="D104" s="51"/>
      <c r="E104" s="63">
        <v>227</v>
      </c>
      <c r="F104" s="61" t="s">
        <v>121</v>
      </c>
      <c r="G104" s="54">
        <v>0</v>
      </c>
      <c r="H104" s="55">
        <f t="shared" si="9"/>
        <v>0</v>
      </c>
      <c r="I104" s="55">
        <v>0</v>
      </c>
      <c r="J104" s="55">
        <f t="shared" si="10"/>
        <v>0</v>
      </c>
      <c r="K104" s="55">
        <v>0</v>
      </c>
      <c r="L104" s="55">
        <f t="shared" si="11"/>
        <v>0</v>
      </c>
      <c r="M104" s="55">
        <v>0</v>
      </c>
      <c r="N104" s="55">
        <f t="shared" si="12"/>
        <v>0</v>
      </c>
      <c r="O104" s="55">
        <v>0</v>
      </c>
      <c r="P104" s="55">
        <f t="shared" si="13"/>
        <v>0</v>
      </c>
      <c r="Q104" s="47">
        <f t="shared" si="14"/>
        <v>0</v>
      </c>
      <c r="R104" s="2"/>
      <c r="S104" s="56">
        <v>0</v>
      </c>
      <c r="T104" s="57">
        <v>0</v>
      </c>
      <c r="U104" s="57">
        <v>0</v>
      </c>
      <c r="V104" s="59">
        <v>0</v>
      </c>
      <c r="W104" s="25"/>
    </row>
    <row r="105" spans="1:23" s="62" customFormat="1" x14ac:dyDescent="0.25">
      <c r="A105" s="62">
        <v>231</v>
      </c>
      <c r="B105" s="62" t="s">
        <v>122</v>
      </c>
      <c r="C105" s="62" t="b">
        <f t="shared" si="8"/>
        <v>1</v>
      </c>
      <c r="D105" s="51"/>
      <c r="E105" s="63">
        <v>231</v>
      </c>
      <c r="F105" s="61" t="s">
        <v>122</v>
      </c>
      <c r="G105" s="54">
        <v>4.2</v>
      </c>
      <c r="H105" s="55">
        <f t="shared" si="9"/>
        <v>15903.97</v>
      </c>
      <c r="I105" s="55">
        <v>3.2</v>
      </c>
      <c r="J105" s="55">
        <f t="shared" si="10"/>
        <v>6058.62</v>
      </c>
      <c r="K105" s="55">
        <v>1.1000000000000001</v>
      </c>
      <c r="L105" s="55">
        <f t="shared" si="11"/>
        <v>2240.8200000000002</v>
      </c>
      <c r="M105" s="55">
        <v>0</v>
      </c>
      <c r="N105" s="55">
        <f t="shared" si="12"/>
        <v>0</v>
      </c>
      <c r="O105" s="55">
        <v>0</v>
      </c>
      <c r="P105" s="55">
        <f t="shared" si="13"/>
        <v>0</v>
      </c>
      <c r="Q105" s="47">
        <f t="shared" si="14"/>
        <v>24203.43</v>
      </c>
      <c r="R105" s="2"/>
      <c r="S105" s="56">
        <v>1893.3200000000002</v>
      </c>
      <c r="T105" s="57">
        <v>4572.72</v>
      </c>
      <c r="U105" s="57">
        <v>6859.13</v>
      </c>
      <c r="V105" s="59">
        <v>10878.26</v>
      </c>
      <c r="W105" s="25"/>
    </row>
    <row r="106" spans="1:23" s="62" customFormat="1" x14ac:dyDescent="0.25">
      <c r="A106" s="62">
        <v>233</v>
      </c>
      <c r="B106" s="65" t="s">
        <v>123</v>
      </c>
      <c r="C106" s="66" t="b">
        <f t="shared" si="8"/>
        <v>1</v>
      </c>
      <c r="D106" s="51"/>
      <c r="E106" s="63">
        <v>233</v>
      </c>
      <c r="F106" s="61" t="s">
        <v>123</v>
      </c>
      <c r="G106" s="54">
        <v>3</v>
      </c>
      <c r="H106" s="55">
        <f t="shared" si="9"/>
        <v>11359.98</v>
      </c>
      <c r="I106" s="55">
        <v>0</v>
      </c>
      <c r="J106" s="55">
        <f t="shared" si="10"/>
        <v>0</v>
      </c>
      <c r="K106" s="55">
        <v>0</v>
      </c>
      <c r="L106" s="55">
        <f t="shared" si="11"/>
        <v>0</v>
      </c>
      <c r="M106" s="55">
        <v>0</v>
      </c>
      <c r="N106" s="55">
        <f t="shared" si="12"/>
        <v>0</v>
      </c>
      <c r="O106" s="55">
        <v>0</v>
      </c>
      <c r="P106" s="55">
        <f t="shared" si="13"/>
        <v>0</v>
      </c>
      <c r="Q106" s="47">
        <f t="shared" si="14"/>
        <v>11359.98</v>
      </c>
      <c r="R106" s="2"/>
      <c r="S106" s="56">
        <v>2271.9900000000002</v>
      </c>
      <c r="T106" s="57">
        <v>2271.9900000000002</v>
      </c>
      <c r="U106" s="57">
        <v>3408</v>
      </c>
      <c r="V106" s="59">
        <v>3408</v>
      </c>
      <c r="W106" s="25"/>
    </row>
    <row r="107" spans="1:23" s="62" customFormat="1" x14ac:dyDescent="0.25">
      <c r="A107" s="62">
        <v>235</v>
      </c>
      <c r="B107" s="62" t="s">
        <v>124</v>
      </c>
      <c r="C107" s="62" t="b">
        <f t="shared" si="8"/>
        <v>1</v>
      </c>
      <c r="D107" s="51"/>
      <c r="E107" s="63">
        <v>235</v>
      </c>
      <c r="F107" s="61" t="s">
        <v>124</v>
      </c>
      <c r="G107" s="54">
        <v>5.4</v>
      </c>
      <c r="H107" s="55">
        <f t="shared" si="9"/>
        <v>20447.96</v>
      </c>
      <c r="I107" s="55">
        <v>5.4</v>
      </c>
      <c r="J107" s="55">
        <f t="shared" si="10"/>
        <v>10223.93</v>
      </c>
      <c r="K107" s="55">
        <v>0</v>
      </c>
      <c r="L107" s="55">
        <f t="shared" si="11"/>
        <v>0</v>
      </c>
      <c r="M107" s="55">
        <v>0</v>
      </c>
      <c r="N107" s="55">
        <f t="shared" si="12"/>
        <v>0</v>
      </c>
      <c r="O107" s="55">
        <v>0</v>
      </c>
      <c r="P107" s="55">
        <f t="shared" si="13"/>
        <v>0</v>
      </c>
      <c r="Q107" s="47">
        <f t="shared" si="14"/>
        <v>30671.879999999997</v>
      </c>
      <c r="R107" s="2"/>
      <c r="S107" s="56">
        <v>7951.9299999999994</v>
      </c>
      <c r="T107" s="57">
        <v>5679.95</v>
      </c>
      <c r="U107" s="57">
        <v>8520</v>
      </c>
      <c r="V107" s="59">
        <v>8520</v>
      </c>
      <c r="W107" s="25"/>
    </row>
    <row r="108" spans="1:23" s="62" customFormat="1" x14ac:dyDescent="0.25">
      <c r="A108" s="62">
        <v>236</v>
      </c>
      <c r="B108" s="62" t="s">
        <v>125</v>
      </c>
      <c r="C108" s="62" t="b">
        <f t="shared" si="8"/>
        <v>1</v>
      </c>
      <c r="D108" s="51"/>
      <c r="E108" s="63">
        <v>236</v>
      </c>
      <c r="F108" s="61" t="s">
        <v>125</v>
      </c>
      <c r="G108" s="54">
        <v>0</v>
      </c>
      <c r="H108" s="55">
        <f t="shared" si="9"/>
        <v>0</v>
      </c>
      <c r="I108" s="55">
        <v>0</v>
      </c>
      <c r="J108" s="55">
        <f t="shared" si="10"/>
        <v>0</v>
      </c>
      <c r="K108" s="55">
        <v>0</v>
      </c>
      <c r="L108" s="55">
        <f t="shared" si="11"/>
        <v>0</v>
      </c>
      <c r="M108" s="55">
        <v>0</v>
      </c>
      <c r="N108" s="55">
        <f t="shared" si="12"/>
        <v>0</v>
      </c>
      <c r="O108" s="55">
        <v>0</v>
      </c>
      <c r="P108" s="55">
        <f t="shared" si="13"/>
        <v>0</v>
      </c>
      <c r="Q108" s="47">
        <f t="shared" si="14"/>
        <v>0</v>
      </c>
      <c r="R108" s="2"/>
      <c r="S108" s="56">
        <v>0</v>
      </c>
      <c r="T108" s="57">
        <v>0</v>
      </c>
      <c r="U108" s="57">
        <v>0</v>
      </c>
      <c r="V108" s="59">
        <v>0</v>
      </c>
      <c r="W108" s="25"/>
    </row>
    <row r="109" spans="1:23" s="62" customFormat="1" x14ac:dyDescent="0.25">
      <c r="A109" s="62">
        <v>238</v>
      </c>
      <c r="B109" s="62" t="s">
        <v>126</v>
      </c>
      <c r="C109" s="62" t="b">
        <f t="shared" si="8"/>
        <v>1</v>
      </c>
      <c r="D109" s="51"/>
      <c r="E109" s="63">
        <v>238</v>
      </c>
      <c r="F109" s="61" t="s">
        <v>126</v>
      </c>
      <c r="G109" s="54">
        <v>11.6</v>
      </c>
      <c r="H109" s="55">
        <f t="shared" si="9"/>
        <v>43925.26</v>
      </c>
      <c r="I109" s="55">
        <v>5.8</v>
      </c>
      <c r="J109" s="55">
        <f t="shared" si="10"/>
        <v>10981.26</v>
      </c>
      <c r="K109" s="55">
        <v>0</v>
      </c>
      <c r="L109" s="55">
        <f t="shared" si="11"/>
        <v>0</v>
      </c>
      <c r="M109" s="55">
        <v>0</v>
      </c>
      <c r="N109" s="55">
        <f t="shared" si="12"/>
        <v>0</v>
      </c>
      <c r="O109" s="55">
        <v>0.8</v>
      </c>
      <c r="P109" s="55">
        <f t="shared" si="13"/>
        <v>592.70000000000005</v>
      </c>
      <c r="Q109" s="47">
        <f t="shared" si="14"/>
        <v>55499.21</v>
      </c>
      <c r="R109" s="2"/>
      <c r="S109" s="56">
        <v>9466.6</v>
      </c>
      <c r="T109" s="57">
        <v>11508.089999999998</v>
      </c>
      <c r="U109" s="57">
        <v>17262.260000000002</v>
      </c>
      <c r="V109" s="59">
        <v>17262.260000000002</v>
      </c>
      <c r="W109" s="25"/>
    </row>
    <row r="110" spans="1:23" s="62" customFormat="1" x14ac:dyDescent="0.25">
      <c r="A110" s="62">
        <v>243</v>
      </c>
      <c r="B110" s="62" t="s">
        <v>127</v>
      </c>
      <c r="C110" s="62" t="b">
        <f t="shared" si="8"/>
        <v>1</v>
      </c>
      <c r="D110" s="51"/>
      <c r="E110" s="63">
        <v>243</v>
      </c>
      <c r="F110" s="61" t="s">
        <v>127</v>
      </c>
      <c r="G110" s="54">
        <v>1</v>
      </c>
      <c r="H110" s="55">
        <f t="shared" si="9"/>
        <v>3786.66</v>
      </c>
      <c r="I110" s="55">
        <v>1</v>
      </c>
      <c r="J110" s="55">
        <f t="shared" si="10"/>
        <v>1893.32</v>
      </c>
      <c r="K110" s="55">
        <v>0</v>
      </c>
      <c r="L110" s="55">
        <f t="shared" si="11"/>
        <v>0</v>
      </c>
      <c r="M110" s="55">
        <v>0</v>
      </c>
      <c r="N110" s="55">
        <f t="shared" si="12"/>
        <v>0</v>
      </c>
      <c r="O110" s="55">
        <v>0</v>
      </c>
      <c r="P110" s="55">
        <f t="shared" si="13"/>
        <v>0</v>
      </c>
      <c r="Q110" s="47">
        <f t="shared" si="14"/>
        <v>5679.98</v>
      </c>
      <c r="R110" s="2"/>
      <c r="S110" s="56">
        <v>1135.99</v>
      </c>
      <c r="T110" s="57">
        <v>1135.99</v>
      </c>
      <c r="U110" s="57">
        <v>1704</v>
      </c>
      <c r="V110" s="59">
        <v>1704</v>
      </c>
      <c r="W110" s="25"/>
    </row>
    <row r="111" spans="1:23" s="62" customFormat="1" x14ac:dyDescent="0.25">
      <c r="A111" s="62">
        <v>245</v>
      </c>
      <c r="B111" s="62" t="s">
        <v>128</v>
      </c>
      <c r="C111" s="62" t="b">
        <f t="shared" si="8"/>
        <v>1</v>
      </c>
      <c r="D111" s="51"/>
      <c r="E111" s="63">
        <v>245</v>
      </c>
      <c r="F111" s="61" t="s">
        <v>128</v>
      </c>
      <c r="G111" s="54">
        <v>7.2</v>
      </c>
      <c r="H111" s="55">
        <f t="shared" si="9"/>
        <v>27263.95</v>
      </c>
      <c r="I111" s="55">
        <v>7.2</v>
      </c>
      <c r="J111" s="55">
        <f t="shared" si="10"/>
        <v>13631.9</v>
      </c>
      <c r="K111" s="55">
        <v>0</v>
      </c>
      <c r="L111" s="55">
        <f t="shared" si="11"/>
        <v>0</v>
      </c>
      <c r="M111" s="55">
        <v>0</v>
      </c>
      <c r="N111" s="55">
        <f t="shared" si="12"/>
        <v>0</v>
      </c>
      <c r="O111" s="55">
        <v>0</v>
      </c>
      <c r="P111" s="55">
        <f t="shared" si="13"/>
        <v>0</v>
      </c>
      <c r="Q111" s="47">
        <f t="shared" si="14"/>
        <v>40895.85</v>
      </c>
      <c r="R111" s="2"/>
      <c r="S111" s="56">
        <v>9087.92</v>
      </c>
      <c r="T111" s="57">
        <v>7951.9299999999994</v>
      </c>
      <c r="U111" s="57">
        <v>11928</v>
      </c>
      <c r="V111" s="59">
        <v>11928</v>
      </c>
      <c r="W111" s="25"/>
    </row>
    <row r="112" spans="1:23" s="62" customFormat="1" x14ac:dyDescent="0.25">
      <c r="A112" s="62">
        <v>247</v>
      </c>
      <c r="B112" s="62" t="s">
        <v>129</v>
      </c>
      <c r="C112" s="62" t="b">
        <f t="shared" si="8"/>
        <v>1</v>
      </c>
      <c r="D112" s="51"/>
      <c r="E112" s="63">
        <v>247</v>
      </c>
      <c r="F112" s="61" t="s">
        <v>129</v>
      </c>
      <c r="G112" s="54">
        <v>1</v>
      </c>
      <c r="H112" s="55">
        <f t="shared" si="9"/>
        <v>3786.66</v>
      </c>
      <c r="I112" s="55">
        <v>1</v>
      </c>
      <c r="J112" s="55">
        <f t="shared" si="10"/>
        <v>1893.32</v>
      </c>
      <c r="K112" s="55">
        <v>0</v>
      </c>
      <c r="L112" s="55">
        <f t="shared" si="11"/>
        <v>0</v>
      </c>
      <c r="M112" s="55">
        <v>0</v>
      </c>
      <c r="N112" s="55">
        <f t="shared" si="12"/>
        <v>0</v>
      </c>
      <c r="O112" s="55">
        <v>0</v>
      </c>
      <c r="P112" s="55">
        <f t="shared" si="13"/>
        <v>0</v>
      </c>
      <c r="Q112" s="47">
        <f t="shared" si="14"/>
        <v>5679.98</v>
      </c>
      <c r="R112" s="2"/>
      <c r="S112" s="56">
        <v>1135.99</v>
      </c>
      <c r="T112" s="57">
        <v>1135.99</v>
      </c>
      <c r="U112" s="57">
        <v>1704</v>
      </c>
      <c r="V112" s="59">
        <v>1704</v>
      </c>
      <c r="W112" s="25"/>
    </row>
    <row r="113" spans="1:23" s="62" customFormat="1" x14ac:dyDescent="0.25">
      <c r="A113" s="62">
        <v>249</v>
      </c>
      <c r="B113" s="62" t="s">
        <v>130</v>
      </c>
      <c r="C113" s="62" t="b">
        <f t="shared" si="8"/>
        <v>1</v>
      </c>
      <c r="D113" s="51"/>
      <c r="E113" s="63">
        <v>249</v>
      </c>
      <c r="F113" s="61" t="s">
        <v>130</v>
      </c>
      <c r="G113" s="54">
        <v>54.5</v>
      </c>
      <c r="H113" s="55">
        <f t="shared" si="9"/>
        <v>206372.97</v>
      </c>
      <c r="I113" s="55">
        <v>31.7</v>
      </c>
      <c r="J113" s="55">
        <f t="shared" si="10"/>
        <v>60018.239999999998</v>
      </c>
      <c r="K113" s="55">
        <v>1</v>
      </c>
      <c r="L113" s="55">
        <f t="shared" si="11"/>
        <v>2037.11</v>
      </c>
      <c r="M113" s="55">
        <v>0</v>
      </c>
      <c r="N113" s="55">
        <f t="shared" si="12"/>
        <v>0</v>
      </c>
      <c r="O113" s="55">
        <v>0</v>
      </c>
      <c r="P113" s="55">
        <f t="shared" si="13"/>
        <v>0</v>
      </c>
      <c r="Q113" s="47">
        <f t="shared" si="14"/>
        <v>268428.34000000008</v>
      </c>
      <c r="R113" s="2"/>
      <c r="S113" s="56">
        <v>51148.380000000019</v>
      </c>
      <c r="T113" s="57">
        <v>53041.700000000026</v>
      </c>
      <c r="U113" s="57">
        <v>79563.13</v>
      </c>
      <c r="V113" s="59">
        <v>84675.13</v>
      </c>
      <c r="W113" s="25"/>
    </row>
    <row r="114" spans="1:23" s="62" customFormat="1" x14ac:dyDescent="0.25">
      <c r="A114" s="62">
        <v>255</v>
      </c>
      <c r="B114" s="62" t="s">
        <v>131</v>
      </c>
      <c r="C114" s="62" t="b">
        <f t="shared" si="8"/>
        <v>1</v>
      </c>
      <c r="D114" s="51"/>
      <c r="E114" s="63">
        <v>255</v>
      </c>
      <c r="F114" s="61" t="s">
        <v>131</v>
      </c>
      <c r="G114" s="54">
        <v>11.2</v>
      </c>
      <c r="H114" s="55">
        <f t="shared" si="9"/>
        <v>42410.59</v>
      </c>
      <c r="I114" s="55">
        <v>3</v>
      </c>
      <c r="J114" s="55">
        <f t="shared" si="10"/>
        <v>5679.96</v>
      </c>
      <c r="K114" s="55">
        <v>3</v>
      </c>
      <c r="L114" s="55">
        <f t="shared" si="11"/>
        <v>6111.33</v>
      </c>
      <c r="M114" s="55">
        <v>2</v>
      </c>
      <c r="N114" s="55">
        <f t="shared" si="12"/>
        <v>1481.74</v>
      </c>
      <c r="O114" s="55">
        <v>0</v>
      </c>
      <c r="P114" s="55">
        <f t="shared" si="13"/>
        <v>0</v>
      </c>
      <c r="Q114" s="47">
        <f t="shared" si="14"/>
        <v>55683.58</v>
      </c>
      <c r="R114" s="2"/>
      <c r="S114" s="56">
        <v>10227.879999999999</v>
      </c>
      <c r="T114" s="57">
        <v>10227.879999999999</v>
      </c>
      <c r="U114" s="57">
        <v>17613.91</v>
      </c>
      <c r="V114" s="59">
        <v>17613.91</v>
      </c>
      <c r="W114" s="25"/>
    </row>
    <row r="115" spans="1:23" s="62" customFormat="1" x14ac:dyDescent="0.25">
      <c r="A115" s="62">
        <v>257</v>
      </c>
      <c r="B115" s="65" t="s">
        <v>132</v>
      </c>
      <c r="C115" s="66" t="b">
        <f t="shared" si="8"/>
        <v>1</v>
      </c>
      <c r="D115" s="51"/>
      <c r="E115" s="63">
        <v>257</v>
      </c>
      <c r="F115" s="61" t="s">
        <v>132</v>
      </c>
      <c r="G115" s="54">
        <v>1.2</v>
      </c>
      <c r="H115" s="55">
        <f t="shared" si="9"/>
        <v>4543.99</v>
      </c>
      <c r="I115" s="55">
        <v>0.2</v>
      </c>
      <c r="J115" s="55">
        <f t="shared" si="10"/>
        <v>378.66</v>
      </c>
      <c r="K115" s="55">
        <v>0</v>
      </c>
      <c r="L115" s="55">
        <f t="shared" si="11"/>
        <v>0</v>
      </c>
      <c r="M115" s="55">
        <v>0</v>
      </c>
      <c r="N115" s="55">
        <f t="shared" si="12"/>
        <v>0</v>
      </c>
      <c r="O115" s="55">
        <v>0</v>
      </c>
      <c r="P115" s="55">
        <f t="shared" si="13"/>
        <v>0</v>
      </c>
      <c r="Q115" s="47">
        <f t="shared" si="14"/>
        <v>4922.6499999999996</v>
      </c>
      <c r="R115" s="2"/>
      <c r="S115" s="56">
        <v>1893.3200000000002</v>
      </c>
      <c r="T115" s="57">
        <v>757.33</v>
      </c>
      <c r="U115" s="57">
        <v>1136</v>
      </c>
      <c r="V115" s="59">
        <v>1136</v>
      </c>
      <c r="W115" s="25"/>
    </row>
    <row r="116" spans="1:23" s="62" customFormat="1" x14ac:dyDescent="0.25">
      <c r="A116" s="62">
        <v>259</v>
      </c>
      <c r="B116" s="62" t="s">
        <v>133</v>
      </c>
      <c r="C116" s="62" t="b">
        <f t="shared" si="8"/>
        <v>1</v>
      </c>
      <c r="D116" s="51"/>
      <c r="E116" s="63">
        <v>259</v>
      </c>
      <c r="F116" s="61" t="s">
        <v>133</v>
      </c>
      <c r="G116" s="54">
        <v>8.6</v>
      </c>
      <c r="H116" s="55">
        <f t="shared" si="9"/>
        <v>32565.279999999999</v>
      </c>
      <c r="I116" s="55">
        <v>6.4</v>
      </c>
      <c r="J116" s="55">
        <f t="shared" si="10"/>
        <v>12117.25</v>
      </c>
      <c r="K116" s="55">
        <v>1.6</v>
      </c>
      <c r="L116" s="55">
        <f t="shared" si="11"/>
        <v>3259.38</v>
      </c>
      <c r="M116" s="55">
        <v>0</v>
      </c>
      <c r="N116" s="55">
        <f t="shared" si="12"/>
        <v>0</v>
      </c>
      <c r="O116" s="55">
        <v>0</v>
      </c>
      <c r="P116" s="55">
        <f t="shared" si="13"/>
        <v>0</v>
      </c>
      <c r="Q116" s="47">
        <f t="shared" si="14"/>
        <v>47941.9</v>
      </c>
      <c r="R116" s="2"/>
      <c r="S116" s="56">
        <v>6815.95</v>
      </c>
      <c r="T116" s="57">
        <v>10281.43</v>
      </c>
      <c r="U116" s="57">
        <v>15422.26</v>
      </c>
      <c r="V116" s="59">
        <v>15422.26</v>
      </c>
      <c r="W116" s="25"/>
    </row>
    <row r="117" spans="1:23" s="62" customFormat="1" x14ac:dyDescent="0.25">
      <c r="A117" s="62">
        <v>261</v>
      </c>
      <c r="B117" s="62" t="s">
        <v>134</v>
      </c>
      <c r="C117" s="62" t="b">
        <f t="shared" si="8"/>
        <v>1</v>
      </c>
      <c r="D117" s="51"/>
      <c r="E117" s="63">
        <v>261</v>
      </c>
      <c r="F117" s="61" t="s">
        <v>134</v>
      </c>
      <c r="G117" s="54">
        <v>39.6</v>
      </c>
      <c r="H117" s="55">
        <f t="shared" si="9"/>
        <v>149951.74</v>
      </c>
      <c r="I117" s="55">
        <v>20.2</v>
      </c>
      <c r="J117" s="55">
        <f t="shared" si="10"/>
        <v>38245.06</v>
      </c>
      <c r="K117" s="55">
        <v>2</v>
      </c>
      <c r="L117" s="55">
        <f t="shared" si="11"/>
        <v>4074.22</v>
      </c>
      <c r="M117" s="55">
        <v>0</v>
      </c>
      <c r="N117" s="55">
        <f t="shared" si="12"/>
        <v>0</v>
      </c>
      <c r="O117" s="55">
        <v>0</v>
      </c>
      <c r="P117" s="55">
        <f t="shared" si="13"/>
        <v>0</v>
      </c>
      <c r="Q117" s="47">
        <f t="shared" si="14"/>
        <v>192271.00000000006</v>
      </c>
      <c r="R117" s="2"/>
      <c r="S117" s="56">
        <v>36409.250000000022</v>
      </c>
      <c r="T117" s="57">
        <v>39817.230000000025</v>
      </c>
      <c r="U117" s="57">
        <v>58022.26</v>
      </c>
      <c r="V117" s="59">
        <v>58022.26</v>
      </c>
      <c r="W117" s="25"/>
    </row>
    <row r="118" spans="1:23" s="62" customFormat="1" x14ac:dyDescent="0.25">
      <c r="A118" s="62">
        <v>263</v>
      </c>
      <c r="B118" s="62" t="s">
        <v>135</v>
      </c>
      <c r="C118" s="62" t="b">
        <f t="shared" si="8"/>
        <v>1</v>
      </c>
      <c r="D118" s="51"/>
      <c r="E118" s="63">
        <v>263</v>
      </c>
      <c r="F118" s="61" t="s">
        <v>135</v>
      </c>
      <c r="G118" s="54">
        <v>18</v>
      </c>
      <c r="H118" s="55">
        <f t="shared" si="9"/>
        <v>68159.88</v>
      </c>
      <c r="I118" s="55">
        <v>1.8</v>
      </c>
      <c r="J118" s="55">
        <f t="shared" si="10"/>
        <v>3407.98</v>
      </c>
      <c r="K118" s="55">
        <v>1.4</v>
      </c>
      <c r="L118" s="55">
        <f t="shared" si="11"/>
        <v>2851.95</v>
      </c>
      <c r="M118" s="55">
        <v>0</v>
      </c>
      <c r="N118" s="55">
        <f t="shared" si="12"/>
        <v>0</v>
      </c>
      <c r="O118" s="55">
        <v>0</v>
      </c>
      <c r="P118" s="55">
        <f t="shared" si="13"/>
        <v>0</v>
      </c>
      <c r="Q118" s="47">
        <f t="shared" si="14"/>
        <v>74419.77</v>
      </c>
      <c r="R118" s="2"/>
      <c r="S118" s="56">
        <v>17097.420000000002</v>
      </c>
      <c r="T118" s="57">
        <v>16340.09</v>
      </c>
      <c r="U118" s="57">
        <v>20491.13</v>
      </c>
      <c r="V118" s="59">
        <v>20491.13</v>
      </c>
      <c r="W118" s="25"/>
    </row>
    <row r="119" spans="1:23" s="62" customFormat="1" x14ac:dyDescent="0.25">
      <c r="A119" s="62">
        <v>267</v>
      </c>
      <c r="B119" s="62" t="s">
        <v>136</v>
      </c>
      <c r="C119" s="62" t="b">
        <f t="shared" si="8"/>
        <v>1</v>
      </c>
      <c r="D119" s="51"/>
      <c r="E119" s="63">
        <v>267</v>
      </c>
      <c r="F119" s="61" t="s">
        <v>136</v>
      </c>
      <c r="G119" s="54">
        <v>38.4</v>
      </c>
      <c r="H119" s="55">
        <f t="shared" si="9"/>
        <v>145407.74</v>
      </c>
      <c r="I119" s="55">
        <v>13.2</v>
      </c>
      <c r="J119" s="55">
        <f t="shared" si="10"/>
        <v>24991.82</v>
      </c>
      <c r="K119" s="55">
        <v>5.2</v>
      </c>
      <c r="L119" s="55">
        <f t="shared" si="11"/>
        <v>10592.97</v>
      </c>
      <c r="M119" s="55">
        <v>0</v>
      </c>
      <c r="N119" s="55">
        <f t="shared" si="12"/>
        <v>0</v>
      </c>
      <c r="O119" s="55">
        <v>0</v>
      </c>
      <c r="P119" s="55">
        <f t="shared" si="13"/>
        <v>0</v>
      </c>
      <c r="Q119" s="47">
        <f t="shared" si="14"/>
        <v>180992.49000000008</v>
      </c>
      <c r="R119" s="2"/>
      <c r="S119" s="56">
        <v>34630.980000000025</v>
      </c>
      <c r="T119" s="57">
        <v>36874.210000000028</v>
      </c>
      <c r="U119" s="57">
        <v>54743.650000000009</v>
      </c>
      <c r="V119" s="59">
        <v>54743.650000000009</v>
      </c>
      <c r="W119" s="25"/>
    </row>
    <row r="120" spans="1:23" s="62" customFormat="1" x14ac:dyDescent="0.25">
      <c r="A120" s="62">
        <v>271</v>
      </c>
      <c r="B120" s="62" t="s">
        <v>137</v>
      </c>
      <c r="C120" s="62" t="b">
        <f t="shared" si="8"/>
        <v>1</v>
      </c>
      <c r="D120" s="51"/>
      <c r="E120" s="63">
        <v>271</v>
      </c>
      <c r="F120" s="61" t="s">
        <v>137</v>
      </c>
      <c r="G120" s="54">
        <v>0.4</v>
      </c>
      <c r="H120" s="55">
        <f t="shared" si="9"/>
        <v>1514.66</v>
      </c>
      <c r="I120" s="55">
        <v>0</v>
      </c>
      <c r="J120" s="55">
        <f t="shared" si="10"/>
        <v>0</v>
      </c>
      <c r="K120" s="55">
        <v>0</v>
      </c>
      <c r="L120" s="55">
        <f t="shared" si="11"/>
        <v>0</v>
      </c>
      <c r="M120" s="55">
        <v>0</v>
      </c>
      <c r="N120" s="55">
        <f t="shared" si="12"/>
        <v>0</v>
      </c>
      <c r="O120" s="55">
        <v>0</v>
      </c>
      <c r="P120" s="55">
        <f t="shared" si="13"/>
        <v>0</v>
      </c>
      <c r="Q120" s="47">
        <f t="shared" si="14"/>
        <v>1514.66</v>
      </c>
      <c r="R120" s="2"/>
      <c r="S120" s="56">
        <v>1514.66</v>
      </c>
      <c r="T120" s="57">
        <v>0</v>
      </c>
      <c r="U120" s="57">
        <v>0</v>
      </c>
      <c r="V120" s="59">
        <v>0</v>
      </c>
      <c r="W120" s="25"/>
    </row>
    <row r="121" spans="1:23" s="62" customFormat="1" x14ac:dyDescent="0.25">
      <c r="A121" s="62">
        <v>273</v>
      </c>
      <c r="B121" s="62" t="s">
        <v>138</v>
      </c>
      <c r="C121" s="62" t="b">
        <f t="shared" si="8"/>
        <v>1</v>
      </c>
      <c r="D121" s="51"/>
      <c r="E121" s="63">
        <v>273</v>
      </c>
      <c r="F121" s="61" t="s">
        <v>138</v>
      </c>
      <c r="G121" s="54">
        <v>28.2</v>
      </c>
      <c r="H121" s="55">
        <f t="shared" si="9"/>
        <v>106783.81</v>
      </c>
      <c r="I121" s="55">
        <v>11.9</v>
      </c>
      <c r="J121" s="55">
        <f t="shared" si="10"/>
        <v>22530.51</v>
      </c>
      <c r="K121" s="55">
        <v>0</v>
      </c>
      <c r="L121" s="55">
        <f t="shared" si="11"/>
        <v>0</v>
      </c>
      <c r="M121" s="55">
        <v>0</v>
      </c>
      <c r="N121" s="55">
        <f t="shared" si="12"/>
        <v>0</v>
      </c>
      <c r="O121" s="55">
        <v>0</v>
      </c>
      <c r="P121" s="55">
        <f t="shared" si="13"/>
        <v>0</v>
      </c>
      <c r="Q121" s="47">
        <f t="shared" si="14"/>
        <v>129314.37000000002</v>
      </c>
      <c r="R121" s="2"/>
      <c r="S121" s="56">
        <v>21205.200000000008</v>
      </c>
      <c r="T121" s="57">
        <v>24613.170000000013</v>
      </c>
      <c r="U121" s="57">
        <v>38056</v>
      </c>
      <c r="V121" s="59">
        <v>45440</v>
      </c>
      <c r="W121" s="25"/>
    </row>
    <row r="122" spans="1:23" s="62" customFormat="1" x14ac:dyDescent="0.25">
      <c r="A122" s="62">
        <v>275</v>
      </c>
      <c r="B122" s="62" t="s">
        <v>139</v>
      </c>
      <c r="C122" s="62" t="b">
        <f t="shared" si="8"/>
        <v>1</v>
      </c>
      <c r="D122" s="51"/>
      <c r="E122" s="63">
        <v>275</v>
      </c>
      <c r="F122" s="61" t="s">
        <v>139</v>
      </c>
      <c r="G122" s="54">
        <v>12.6</v>
      </c>
      <c r="H122" s="55">
        <f t="shared" si="9"/>
        <v>47711.92</v>
      </c>
      <c r="I122" s="55">
        <v>5</v>
      </c>
      <c r="J122" s="55">
        <f t="shared" si="10"/>
        <v>9466.6</v>
      </c>
      <c r="K122" s="55">
        <v>0</v>
      </c>
      <c r="L122" s="55">
        <f t="shared" si="11"/>
        <v>0</v>
      </c>
      <c r="M122" s="55">
        <v>0</v>
      </c>
      <c r="N122" s="55">
        <f t="shared" si="12"/>
        <v>0</v>
      </c>
      <c r="O122" s="55">
        <v>0</v>
      </c>
      <c r="P122" s="55">
        <f t="shared" si="13"/>
        <v>0</v>
      </c>
      <c r="Q122" s="47">
        <f t="shared" si="14"/>
        <v>57178.54</v>
      </c>
      <c r="R122" s="2"/>
      <c r="S122" s="56">
        <v>7951.94</v>
      </c>
      <c r="T122" s="57">
        <v>9466.6</v>
      </c>
      <c r="U122" s="57">
        <v>19880</v>
      </c>
      <c r="V122" s="59">
        <v>19880</v>
      </c>
      <c r="W122" s="25"/>
    </row>
    <row r="123" spans="1:23" s="62" customFormat="1" x14ac:dyDescent="0.25">
      <c r="A123" s="62">
        <v>279</v>
      </c>
      <c r="B123" s="62" t="s">
        <v>140</v>
      </c>
      <c r="C123" s="62" t="b">
        <f t="shared" si="8"/>
        <v>1</v>
      </c>
      <c r="D123" s="51"/>
      <c r="E123" s="63">
        <v>279</v>
      </c>
      <c r="F123" s="61" t="s">
        <v>140</v>
      </c>
      <c r="G123" s="54">
        <v>47.1</v>
      </c>
      <c r="H123" s="55">
        <f t="shared" si="9"/>
        <v>178351.69</v>
      </c>
      <c r="I123" s="55">
        <v>29.2</v>
      </c>
      <c r="J123" s="55">
        <f t="shared" si="10"/>
        <v>55284.94</v>
      </c>
      <c r="K123" s="55">
        <v>1.2</v>
      </c>
      <c r="L123" s="55">
        <f t="shared" si="11"/>
        <v>2444.5300000000002</v>
      </c>
      <c r="M123" s="55">
        <v>2</v>
      </c>
      <c r="N123" s="55">
        <f t="shared" si="12"/>
        <v>1481.74</v>
      </c>
      <c r="O123" s="55">
        <v>0</v>
      </c>
      <c r="P123" s="55">
        <f t="shared" si="13"/>
        <v>0</v>
      </c>
      <c r="Q123" s="47">
        <f t="shared" si="14"/>
        <v>237562.87000000005</v>
      </c>
      <c r="R123" s="2"/>
      <c r="S123" s="56">
        <v>46900.740000000027</v>
      </c>
      <c r="T123" s="57">
        <v>47686.830000000024</v>
      </c>
      <c r="U123" s="57">
        <v>70919.650000000009</v>
      </c>
      <c r="V123" s="59">
        <v>72055.650000000009</v>
      </c>
      <c r="W123" s="25"/>
    </row>
    <row r="124" spans="1:23" s="62" customFormat="1" x14ac:dyDescent="0.25">
      <c r="A124" s="62">
        <v>281</v>
      </c>
      <c r="B124" s="62" t="s">
        <v>141</v>
      </c>
      <c r="C124" s="62" t="b">
        <f t="shared" si="8"/>
        <v>1</v>
      </c>
      <c r="D124" s="51"/>
      <c r="E124" s="63">
        <v>281</v>
      </c>
      <c r="F124" s="61" t="s">
        <v>141</v>
      </c>
      <c r="G124" s="54">
        <v>3.6</v>
      </c>
      <c r="H124" s="55">
        <f t="shared" si="9"/>
        <v>13631.98</v>
      </c>
      <c r="I124" s="55">
        <v>0.6</v>
      </c>
      <c r="J124" s="55">
        <f t="shared" si="10"/>
        <v>1135.99</v>
      </c>
      <c r="K124" s="55">
        <v>0.6</v>
      </c>
      <c r="L124" s="55">
        <f t="shared" si="11"/>
        <v>1222.27</v>
      </c>
      <c r="M124" s="55">
        <v>0</v>
      </c>
      <c r="N124" s="55">
        <f t="shared" si="12"/>
        <v>0</v>
      </c>
      <c r="O124" s="55">
        <v>0</v>
      </c>
      <c r="P124" s="55">
        <f t="shared" si="13"/>
        <v>0</v>
      </c>
      <c r="Q124" s="47">
        <f t="shared" si="14"/>
        <v>15990.240000000002</v>
      </c>
      <c r="R124" s="2"/>
      <c r="S124" s="56">
        <v>2271.9900000000002</v>
      </c>
      <c r="T124" s="57">
        <v>2271.9900000000002</v>
      </c>
      <c r="U124" s="57">
        <v>5723.13</v>
      </c>
      <c r="V124" s="59">
        <v>5723.13</v>
      </c>
      <c r="W124" s="25"/>
    </row>
    <row r="125" spans="1:23" s="62" customFormat="1" x14ac:dyDescent="0.25">
      <c r="A125" s="62">
        <v>283</v>
      </c>
      <c r="B125" s="62" t="s">
        <v>142</v>
      </c>
      <c r="C125" s="62" t="b">
        <f t="shared" si="8"/>
        <v>1</v>
      </c>
      <c r="D125" s="51"/>
      <c r="E125" s="63">
        <v>283</v>
      </c>
      <c r="F125" s="61" t="s">
        <v>142</v>
      </c>
      <c r="G125" s="54">
        <v>9.8000000000000007</v>
      </c>
      <c r="H125" s="55">
        <f t="shared" si="9"/>
        <v>37109.269999999997</v>
      </c>
      <c r="I125" s="55">
        <v>4.8</v>
      </c>
      <c r="J125" s="55">
        <f t="shared" si="10"/>
        <v>9087.94</v>
      </c>
      <c r="K125" s="55">
        <v>0</v>
      </c>
      <c r="L125" s="55">
        <f t="shared" si="11"/>
        <v>0</v>
      </c>
      <c r="M125" s="55">
        <v>0</v>
      </c>
      <c r="N125" s="55">
        <f t="shared" si="12"/>
        <v>0</v>
      </c>
      <c r="O125" s="55">
        <v>0</v>
      </c>
      <c r="P125" s="55">
        <f t="shared" si="13"/>
        <v>0</v>
      </c>
      <c r="Q125" s="47">
        <f t="shared" si="14"/>
        <v>46197.21</v>
      </c>
      <c r="R125" s="2"/>
      <c r="S125" s="56">
        <v>8330.61</v>
      </c>
      <c r="T125" s="57">
        <v>9466.6</v>
      </c>
      <c r="U125" s="57">
        <v>14200</v>
      </c>
      <c r="V125" s="59">
        <v>14200</v>
      </c>
      <c r="W125" s="25"/>
    </row>
    <row r="126" spans="1:23" s="62" customFormat="1" x14ac:dyDescent="0.25">
      <c r="A126" s="62">
        <v>285</v>
      </c>
      <c r="B126" s="62" t="s">
        <v>143</v>
      </c>
      <c r="C126" s="62" t="b">
        <f t="shared" si="8"/>
        <v>1</v>
      </c>
      <c r="D126" s="51"/>
      <c r="E126" s="63">
        <v>285</v>
      </c>
      <c r="F126" s="61" t="s">
        <v>143</v>
      </c>
      <c r="G126" s="54">
        <v>94</v>
      </c>
      <c r="H126" s="55">
        <f t="shared" si="9"/>
        <v>355946.04</v>
      </c>
      <c r="I126" s="55">
        <v>54.8</v>
      </c>
      <c r="J126" s="55">
        <f t="shared" si="10"/>
        <v>103753.94</v>
      </c>
      <c r="K126" s="55">
        <v>6.7</v>
      </c>
      <c r="L126" s="55">
        <f t="shared" si="11"/>
        <v>13648.64</v>
      </c>
      <c r="M126" s="55">
        <v>0</v>
      </c>
      <c r="N126" s="55">
        <f t="shared" si="12"/>
        <v>0</v>
      </c>
      <c r="O126" s="55">
        <v>0</v>
      </c>
      <c r="P126" s="55">
        <f t="shared" si="13"/>
        <v>0</v>
      </c>
      <c r="Q126" s="47">
        <f t="shared" si="14"/>
        <v>473348.56000000029</v>
      </c>
      <c r="R126" s="2"/>
      <c r="S126" s="56">
        <v>92216.610000000117</v>
      </c>
      <c r="T126" s="57">
        <v>94867.260000000126</v>
      </c>
      <c r="U126" s="57">
        <v>138282.78</v>
      </c>
      <c r="V126" s="59">
        <v>147981.91</v>
      </c>
      <c r="W126" s="25"/>
    </row>
    <row r="127" spans="1:23" s="62" customFormat="1" x14ac:dyDescent="0.25">
      <c r="A127" s="62">
        <v>287</v>
      </c>
      <c r="B127" s="62" t="s">
        <v>144</v>
      </c>
      <c r="C127" s="62" t="b">
        <f t="shared" si="8"/>
        <v>1</v>
      </c>
      <c r="D127" s="51"/>
      <c r="E127" s="63">
        <v>287</v>
      </c>
      <c r="F127" s="61" t="s">
        <v>144</v>
      </c>
      <c r="G127" s="54">
        <v>11.2</v>
      </c>
      <c r="H127" s="55">
        <f t="shared" si="9"/>
        <v>42410.59</v>
      </c>
      <c r="I127" s="55">
        <v>9.1999999999999993</v>
      </c>
      <c r="J127" s="55">
        <f t="shared" si="10"/>
        <v>17418.54</v>
      </c>
      <c r="K127" s="55">
        <v>0</v>
      </c>
      <c r="L127" s="55">
        <f t="shared" si="11"/>
        <v>0</v>
      </c>
      <c r="M127" s="55">
        <v>0</v>
      </c>
      <c r="N127" s="55">
        <f t="shared" si="12"/>
        <v>0</v>
      </c>
      <c r="O127" s="55">
        <v>0</v>
      </c>
      <c r="P127" s="55">
        <f t="shared" si="13"/>
        <v>0</v>
      </c>
      <c r="Q127" s="47">
        <f t="shared" si="14"/>
        <v>59829.13</v>
      </c>
      <c r="R127" s="2"/>
      <c r="S127" s="56">
        <v>14010.55</v>
      </c>
      <c r="T127" s="57">
        <v>10602.58</v>
      </c>
      <c r="U127" s="57">
        <v>15904</v>
      </c>
      <c r="V127" s="59">
        <v>19312</v>
      </c>
      <c r="W127" s="25"/>
    </row>
    <row r="128" spans="1:23" s="62" customFormat="1" x14ac:dyDescent="0.25">
      <c r="A128" s="62">
        <v>291</v>
      </c>
      <c r="B128" s="62" t="s">
        <v>145</v>
      </c>
      <c r="C128" s="62" t="b">
        <f t="shared" si="8"/>
        <v>1</v>
      </c>
      <c r="D128" s="51"/>
      <c r="E128" s="63">
        <v>291</v>
      </c>
      <c r="F128" s="61" t="s">
        <v>145</v>
      </c>
      <c r="G128" s="54">
        <v>0</v>
      </c>
      <c r="H128" s="55">
        <f t="shared" si="9"/>
        <v>0</v>
      </c>
      <c r="I128" s="55">
        <v>0</v>
      </c>
      <c r="J128" s="55">
        <f t="shared" si="10"/>
        <v>0</v>
      </c>
      <c r="K128" s="55">
        <v>0</v>
      </c>
      <c r="L128" s="55">
        <f t="shared" si="11"/>
        <v>0</v>
      </c>
      <c r="M128" s="55">
        <v>0</v>
      </c>
      <c r="N128" s="55">
        <f t="shared" si="12"/>
        <v>0</v>
      </c>
      <c r="O128" s="55">
        <v>0</v>
      </c>
      <c r="P128" s="55">
        <f t="shared" si="13"/>
        <v>0</v>
      </c>
      <c r="Q128" s="47">
        <f t="shared" si="14"/>
        <v>0</v>
      </c>
      <c r="R128" s="2"/>
      <c r="S128" s="56">
        <v>0</v>
      </c>
      <c r="T128" s="57">
        <v>0</v>
      </c>
      <c r="U128" s="57">
        <v>0</v>
      </c>
      <c r="V128" s="59">
        <v>0</v>
      </c>
      <c r="W128" s="25"/>
    </row>
    <row r="129" spans="1:23" s="62" customFormat="1" x14ac:dyDescent="0.25">
      <c r="A129" s="62">
        <v>293</v>
      </c>
      <c r="B129" s="62" t="s">
        <v>146</v>
      </c>
      <c r="C129" s="62" t="b">
        <f t="shared" si="8"/>
        <v>1</v>
      </c>
      <c r="D129" s="51"/>
      <c r="E129" s="63">
        <v>293</v>
      </c>
      <c r="F129" s="61" t="s">
        <v>146</v>
      </c>
      <c r="G129" s="54">
        <v>3</v>
      </c>
      <c r="H129" s="55">
        <f t="shared" si="9"/>
        <v>11359.98</v>
      </c>
      <c r="I129" s="55">
        <v>0</v>
      </c>
      <c r="J129" s="55">
        <f t="shared" si="10"/>
        <v>0</v>
      </c>
      <c r="K129" s="55">
        <v>0</v>
      </c>
      <c r="L129" s="55">
        <f t="shared" si="11"/>
        <v>0</v>
      </c>
      <c r="M129" s="55">
        <v>0</v>
      </c>
      <c r="N129" s="55">
        <f t="shared" si="12"/>
        <v>0</v>
      </c>
      <c r="O129" s="55">
        <v>0</v>
      </c>
      <c r="P129" s="55">
        <f t="shared" si="13"/>
        <v>0</v>
      </c>
      <c r="Q129" s="47">
        <f t="shared" si="14"/>
        <v>11359.98</v>
      </c>
      <c r="R129" s="2"/>
      <c r="S129" s="56">
        <v>2271.9900000000002</v>
      </c>
      <c r="T129" s="57">
        <v>2271.9900000000002</v>
      </c>
      <c r="U129" s="57">
        <v>3408</v>
      </c>
      <c r="V129" s="59">
        <v>3408</v>
      </c>
      <c r="W129" s="25"/>
    </row>
    <row r="130" spans="1:23" s="62" customFormat="1" x14ac:dyDescent="0.25">
      <c r="A130" s="62">
        <v>295</v>
      </c>
      <c r="B130" s="62" t="s">
        <v>147</v>
      </c>
      <c r="C130" s="62" t="b">
        <f t="shared" si="8"/>
        <v>1</v>
      </c>
      <c r="D130" s="51"/>
      <c r="E130" s="63">
        <v>295</v>
      </c>
      <c r="F130" s="61" t="s">
        <v>147</v>
      </c>
      <c r="G130" s="54">
        <v>9</v>
      </c>
      <c r="H130" s="55">
        <f t="shared" si="9"/>
        <v>34079.94</v>
      </c>
      <c r="I130" s="55">
        <v>3.8</v>
      </c>
      <c r="J130" s="55">
        <f t="shared" si="10"/>
        <v>7194.62</v>
      </c>
      <c r="K130" s="55">
        <v>0</v>
      </c>
      <c r="L130" s="55">
        <f t="shared" si="11"/>
        <v>0</v>
      </c>
      <c r="M130" s="55">
        <v>1</v>
      </c>
      <c r="N130" s="55">
        <f t="shared" si="12"/>
        <v>740.87</v>
      </c>
      <c r="O130" s="55">
        <v>0</v>
      </c>
      <c r="P130" s="55">
        <f t="shared" si="13"/>
        <v>0</v>
      </c>
      <c r="Q130" s="47">
        <f t="shared" si="14"/>
        <v>42015.4</v>
      </c>
      <c r="R130" s="2"/>
      <c r="S130" s="56">
        <v>8857.44</v>
      </c>
      <c r="T130" s="57">
        <v>8857.44</v>
      </c>
      <c r="U130" s="57">
        <v>12150.26</v>
      </c>
      <c r="V130" s="59">
        <v>12150.26</v>
      </c>
      <c r="W130" s="25"/>
    </row>
    <row r="131" spans="1:23" s="62" customFormat="1" x14ac:dyDescent="0.25">
      <c r="A131" s="62">
        <v>297</v>
      </c>
      <c r="B131" s="62" t="s">
        <v>148</v>
      </c>
      <c r="C131" s="62" t="b">
        <f t="shared" si="8"/>
        <v>1</v>
      </c>
      <c r="D131" s="51"/>
      <c r="E131" s="63">
        <v>297</v>
      </c>
      <c r="F131" s="61" t="s">
        <v>148</v>
      </c>
      <c r="G131" s="54">
        <v>5.8</v>
      </c>
      <c r="H131" s="55">
        <f t="shared" si="9"/>
        <v>21962.63</v>
      </c>
      <c r="I131" s="55">
        <v>2</v>
      </c>
      <c r="J131" s="55">
        <f t="shared" si="10"/>
        <v>3786.64</v>
      </c>
      <c r="K131" s="55">
        <v>0.4</v>
      </c>
      <c r="L131" s="55">
        <f t="shared" si="11"/>
        <v>814.84</v>
      </c>
      <c r="M131" s="55">
        <v>0</v>
      </c>
      <c r="N131" s="55">
        <f t="shared" si="12"/>
        <v>0</v>
      </c>
      <c r="O131" s="55">
        <v>0</v>
      </c>
      <c r="P131" s="55">
        <f t="shared" si="13"/>
        <v>0</v>
      </c>
      <c r="Q131" s="47">
        <f t="shared" si="14"/>
        <v>26564.11</v>
      </c>
      <c r="R131" s="2"/>
      <c r="S131" s="56">
        <v>4951.3899999999994</v>
      </c>
      <c r="T131" s="57">
        <v>5708.7199999999993</v>
      </c>
      <c r="U131" s="57">
        <v>7952</v>
      </c>
      <c r="V131" s="59">
        <v>7952</v>
      </c>
      <c r="W131" s="25"/>
    </row>
    <row r="132" spans="1:23" s="62" customFormat="1" x14ac:dyDescent="0.25">
      <c r="A132" s="62">
        <v>299</v>
      </c>
      <c r="B132" s="62" t="s">
        <v>149</v>
      </c>
      <c r="C132" s="62" t="b">
        <f t="shared" si="8"/>
        <v>1</v>
      </c>
      <c r="D132" s="51"/>
      <c r="E132" s="63">
        <v>299</v>
      </c>
      <c r="F132" s="61" t="s">
        <v>149</v>
      </c>
      <c r="G132" s="54">
        <v>3</v>
      </c>
      <c r="H132" s="55">
        <f t="shared" si="9"/>
        <v>11359.98</v>
      </c>
      <c r="I132" s="55">
        <v>3</v>
      </c>
      <c r="J132" s="55">
        <f t="shared" si="10"/>
        <v>5679.96</v>
      </c>
      <c r="K132" s="55">
        <v>0</v>
      </c>
      <c r="L132" s="55">
        <f t="shared" si="11"/>
        <v>0</v>
      </c>
      <c r="M132" s="55">
        <v>0</v>
      </c>
      <c r="N132" s="55">
        <f t="shared" si="12"/>
        <v>0</v>
      </c>
      <c r="O132" s="55">
        <v>0</v>
      </c>
      <c r="P132" s="55">
        <f t="shared" si="13"/>
        <v>0</v>
      </c>
      <c r="Q132" s="47">
        <f t="shared" si="14"/>
        <v>17039.940000000002</v>
      </c>
      <c r="R132" s="2"/>
      <c r="S132" s="56">
        <v>3407.9700000000003</v>
      </c>
      <c r="T132" s="57">
        <v>3407.9700000000003</v>
      </c>
      <c r="U132" s="57">
        <v>5112</v>
      </c>
      <c r="V132" s="59">
        <v>5112</v>
      </c>
      <c r="W132" s="25"/>
    </row>
    <row r="133" spans="1:23" s="62" customFormat="1" x14ac:dyDescent="0.25">
      <c r="A133" s="62">
        <v>303</v>
      </c>
      <c r="B133" s="62" t="s">
        <v>150</v>
      </c>
      <c r="C133" s="62" t="b">
        <f t="shared" si="8"/>
        <v>1</v>
      </c>
      <c r="D133" s="51"/>
      <c r="E133" s="63">
        <v>303</v>
      </c>
      <c r="F133" s="61" t="s">
        <v>150</v>
      </c>
      <c r="G133" s="54">
        <v>1.2</v>
      </c>
      <c r="H133" s="55">
        <f t="shared" si="9"/>
        <v>4543.99</v>
      </c>
      <c r="I133" s="55">
        <v>1.2</v>
      </c>
      <c r="J133" s="55">
        <f t="shared" si="10"/>
        <v>2271.98</v>
      </c>
      <c r="K133" s="55">
        <v>0</v>
      </c>
      <c r="L133" s="55">
        <f t="shared" si="11"/>
        <v>0</v>
      </c>
      <c r="M133" s="55">
        <v>0</v>
      </c>
      <c r="N133" s="55">
        <f t="shared" si="12"/>
        <v>0</v>
      </c>
      <c r="O133" s="55">
        <v>0</v>
      </c>
      <c r="P133" s="55">
        <f t="shared" si="13"/>
        <v>0</v>
      </c>
      <c r="Q133" s="47">
        <f t="shared" si="14"/>
        <v>6815.97</v>
      </c>
      <c r="R133" s="2"/>
      <c r="S133" s="56">
        <v>2271.98</v>
      </c>
      <c r="T133" s="57">
        <v>1135.99</v>
      </c>
      <c r="U133" s="57">
        <v>1704</v>
      </c>
      <c r="V133" s="59">
        <v>1704</v>
      </c>
      <c r="W133" s="25"/>
    </row>
    <row r="134" spans="1:23" s="62" customFormat="1" x14ac:dyDescent="0.25">
      <c r="A134" s="62">
        <v>311</v>
      </c>
      <c r="B134" s="62" t="s">
        <v>151</v>
      </c>
      <c r="C134" s="62" t="b">
        <f t="shared" si="8"/>
        <v>1</v>
      </c>
      <c r="D134" s="51"/>
      <c r="E134" s="63">
        <v>311</v>
      </c>
      <c r="F134" s="61" t="s">
        <v>151</v>
      </c>
      <c r="G134" s="54">
        <v>5</v>
      </c>
      <c r="H134" s="55">
        <f t="shared" si="9"/>
        <v>18933.3</v>
      </c>
      <c r="I134" s="55">
        <v>5</v>
      </c>
      <c r="J134" s="55">
        <f t="shared" si="10"/>
        <v>9466.6</v>
      </c>
      <c r="K134" s="55">
        <v>0</v>
      </c>
      <c r="L134" s="55">
        <f t="shared" si="11"/>
        <v>0</v>
      </c>
      <c r="M134" s="55">
        <v>0</v>
      </c>
      <c r="N134" s="55">
        <f t="shared" si="12"/>
        <v>0</v>
      </c>
      <c r="O134" s="55">
        <v>0</v>
      </c>
      <c r="P134" s="55">
        <f t="shared" si="13"/>
        <v>0</v>
      </c>
      <c r="Q134" s="47">
        <f t="shared" si="14"/>
        <v>28399.9</v>
      </c>
      <c r="R134" s="2"/>
      <c r="S134" s="56">
        <v>5679.95</v>
      </c>
      <c r="T134" s="57">
        <v>5679.95</v>
      </c>
      <c r="U134" s="57">
        <v>8520</v>
      </c>
      <c r="V134" s="59">
        <v>8520</v>
      </c>
      <c r="W134" s="25"/>
    </row>
    <row r="135" spans="1:23" s="62" customFormat="1" x14ac:dyDescent="0.25">
      <c r="A135" s="62">
        <v>315</v>
      </c>
      <c r="B135" s="62" t="s">
        <v>152</v>
      </c>
      <c r="C135" s="62" t="b">
        <f t="shared" si="8"/>
        <v>1</v>
      </c>
      <c r="D135" s="51"/>
      <c r="E135" s="63">
        <v>315</v>
      </c>
      <c r="F135" s="61" t="s">
        <v>152</v>
      </c>
      <c r="G135" s="54">
        <v>28.9</v>
      </c>
      <c r="H135" s="55">
        <f t="shared" si="9"/>
        <v>109434.47</v>
      </c>
      <c r="I135" s="55">
        <v>17.3</v>
      </c>
      <c r="J135" s="55">
        <f t="shared" si="10"/>
        <v>32754.44</v>
      </c>
      <c r="K135" s="55">
        <v>2</v>
      </c>
      <c r="L135" s="55">
        <f t="shared" si="11"/>
        <v>4074.22</v>
      </c>
      <c r="M135" s="55">
        <v>0</v>
      </c>
      <c r="N135" s="55">
        <f t="shared" si="12"/>
        <v>0</v>
      </c>
      <c r="O135" s="55">
        <v>0</v>
      </c>
      <c r="P135" s="55">
        <f t="shared" si="13"/>
        <v>0</v>
      </c>
      <c r="Q135" s="47">
        <f t="shared" si="14"/>
        <v>146263.12000000005</v>
      </c>
      <c r="R135" s="2"/>
      <c r="S135" s="56">
        <v>27699.970000000016</v>
      </c>
      <c r="T135" s="57">
        <v>29214.630000000019</v>
      </c>
      <c r="U135" s="57">
        <v>43822.26</v>
      </c>
      <c r="V135" s="59">
        <v>45526.26</v>
      </c>
      <c r="W135" s="25"/>
    </row>
    <row r="136" spans="1:23" s="62" customFormat="1" x14ac:dyDescent="0.25">
      <c r="A136" s="62">
        <v>317</v>
      </c>
      <c r="B136" s="62" t="s">
        <v>153</v>
      </c>
      <c r="C136" s="62" t="b">
        <f t="shared" si="8"/>
        <v>1</v>
      </c>
      <c r="D136" s="51"/>
      <c r="E136" s="63">
        <v>317</v>
      </c>
      <c r="F136" s="61" t="s">
        <v>153</v>
      </c>
      <c r="G136" s="54">
        <v>22.2</v>
      </c>
      <c r="H136" s="55">
        <f t="shared" si="9"/>
        <v>84063.85</v>
      </c>
      <c r="I136" s="55">
        <v>7.2</v>
      </c>
      <c r="J136" s="55">
        <f t="shared" si="10"/>
        <v>13631.9</v>
      </c>
      <c r="K136" s="55">
        <v>1.4</v>
      </c>
      <c r="L136" s="55">
        <f t="shared" si="11"/>
        <v>2851.95</v>
      </c>
      <c r="M136" s="55">
        <v>0</v>
      </c>
      <c r="N136" s="55">
        <f t="shared" si="12"/>
        <v>0</v>
      </c>
      <c r="O136" s="55">
        <v>0</v>
      </c>
      <c r="P136" s="55">
        <f t="shared" si="13"/>
        <v>0</v>
      </c>
      <c r="Q136" s="47">
        <f t="shared" si="14"/>
        <v>100547.71</v>
      </c>
      <c r="R136" s="2"/>
      <c r="S136" s="56">
        <v>18990.720000000005</v>
      </c>
      <c r="T136" s="57">
        <v>17854.73</v>
      </c>
      <c r="U136" s="57">
        <v>31851.13</v>
      </c>
      <c r="V136" s="59">
        <v>31851.13</v>
      </c>
      <c r="W136" s="25"/>
    </row>
    <row r="137" spans="1:23" s="62" customFormat="1" x14ac:dyDescent="0.25">
      <c r="A137" s="62">
        <v>319</v>
      </c>
      <c r="B137" s="62" t="s">
        <v>154</v>
      </c>
      <c r="C137" s="62" t="b">
        <f t="shared" ref="C137:C201" si="15">B137=F137</f>
        <v>1</v>
      </c>
      <c r="D137" s="51"/>
      <c r="E137" s="63">
        <v>319</v>
      </c>
      <c r="F137" s="61" t="s">
        <v>154</v>
      </c>
      <c r="G137" s="54">
        <v>18.8</v>
      </c>
      <c r="H137" s="55">
        <f t="shared" ref="H137:H200" si="16">ROUND(G137*H$5,2)</f>
        <v>71189.210000000006</v>
      </c>
      <c r="I137" s="55">
        <v>8.4</v>
      </c>
      <c r="J137" s="55">
        <f t="shared" ref="J137:J201" si="17">ROUND(I137*J$5,2)</f>
        <v>15903.89</v>
      </c>
      <c r="K137" s="55">
        <v>0</v>
      </c>
      <c r="L137" s="55">
        <f t="shared" ref="L137:L201" si="18">ROUND(K137*$L$5,2)</f>
        <v>0</v>
      </c>
      <c r="M137" s="55">
        <v>0</v>
      </c>
      <c r="N137" s="55">
        <f t="shared" ref="N137:N201" si="19">ROUND(M137*$N$5,2)</f>
        <v>0</v>
      </c>
      <c r="O137" s="55">
        <v>0</v>
      </c>
      <c r="P137" s="55">
        <f t="shared" ref="P137:P201" si="20">ROUND(O137*$P$5,2)</f>
        <v>0</v>
      </c>
      <c r="Q137" s="47">
        <f t="shared" ref="Q137:Q200" si="21">SUM(S137:V137)</f>
        <v>87093.09</v>
      </c>
      <c r="R137" s="2"/>
      <c r="S137" s="56">
        <v>17039.88</v>
      </c>
      <c r="T137" s="57">
        <v>17797.210000000003</v>
      </c>
      <c r="U137" s="57">
        <v>26128</v>
      </c>
      <c r="V137" s="59">
        <v>26128</v>
      </c>
      <c r="W137" s="25"/>
    </row>
    <row r="138" spans="1:23" s="62" customFormat="1" x14ac:dyDescent="0.25">
      <c r="A138" s="62">
        <v>321</v>
      </c>
      <c r="B138" s="62" t="s">
        <v>155</v>
      </c>
      <c r="C138" s="62" t="b">
        <f t="shared" si="15"/>
        <v>1</v>
      </c>
      <c r="D138" s="51"/>
      <c r="E138" s="63">
        <v>321</v>
      </c>
      <c r="F138" s="61" t="s">
        <v>155</v>
      </c>
      <c r="G138" s="54">
        <v>26.6</v>
      </c>
      <c r="H138" s="55">
        <f t="shared" si="16"/>
        <v>100725.16</v>
      </c>
      <c r="I138" s="55">
        <v>10.8</v>
      </c>
      <c r="J138" s="55">
        <f t="shared" si="17"/>
        <v>20447.86</v>
      </c>
      <c r="K138" s="55">
        <v>2</v>
      </c>
      <c r="L138" s="55">
        <f t="shared" si="18"/>
        <v>4074.22</v>
      </c>
      <c r="M138" s="55">
        <v>0</v>
      </c>
      <c r="N138" s="55">
        <f t="shared" si="19"/>
        <v>0</v>
      </c>
      <c r="O138" s="55">
        <v>0</v>
      </c>
      <c r="P138" s="55">
        <f t="shared" si="20"/>
        <v>0</v>
      </c>
      <c r="Q138" s="47">
        <f t="shared" si="21"/>
        <v>125247.28000000003</v>
      </c>
      <c r="R138" s="2"/>
      <c r="S138" s="56">
        <v>15582.759999999998</v>
      </c>
      <c r="T138" s="57">
        <v>26564.000000000011</v>
      </c>
      <c r="U138" s="57">
        <v>39846.26</v>
      </c>
      <c r="V138" s="59">
        <v>43254.26</v>
      </c>
      <c r="W138" s="25"/>
    </row>
    <row r="139" spans="1:23" s="62" customFormat="1" x14ac:dyDescent="0.25">
      <c r="A139" s="62">
        <v>323</v>
      </c>
      <c r="B139" s="62" t="s">
        <v>156</v>
      </c>
      <c r="C139" s="62" t="b">
        <f t="shared" si="15"/>
        <v>1</v>
      </c>
      <c r="D139" s="51"/>
      <c r="E139" s="63">
        <v>323</v>
      </c>
      <c r="F139" s="61" t="s">
        <v>156</v>
      </c>
      <c r="G139" s="54">
        <v>6</v>
      </c>
      <c r="H139" s="55">
        <f t="shared" si="16"/>
        <v>22719.96</v>
      </c>
      <c r="I139" s="55">
        <v>3.6</v>
      </c>
      <c r="J139" s="55">
        <f t="shared" si="17"/>
        <v>6815.95</v>
      </c>
      <c r="K139" s="55">
        <v>0</v>
      </c>
      <c r="L139" s="55">
        <f t="shared" si="18"/>
        <v>0</v>
      </c>
      <c r="M139" s="55">
        <v>0</v>
      </c>
      <c r="N139" s="55">
        <f t="shared" si="19"/>
        <v>0</v>
      </c>
      <c r="O139" s="55">
        <v>0</v>
      </c>
      <c r="P139" s="55">
        <f t="shared" si="20"/>
        <v>0</v>
      </c>
      <c r="Q139" s="47">
        <f t="shared" si="21"/>
        <v>29535.93</v>
      </c>
      <c r="R139" s="2"/>
      <c r="S139" s="56">
        <v>3407.9700000000003</v>
      </c>
      <c r="T139" s="57">
        <v>5679.96</v>
      </c>
      <c r="U139" s="57">
        <v>8520</v>
      </c>
      <c r="V139" s="59">
        <v>11928</v>
      </c>
      <c r="W139" s="25"/>
    </row>
    <row r="140" spans="1:23" s="62" customFormat="1" x14ac:dyDescent="0.25">
      <c r="A140" s="62">
        <v>327</v>
      </c>
      <c r="B140" s="62" t="s">
        <v>157</v>
      </c>
      <c r="C140" s="62" t="b">
        <f t="shared" si="15"/>
        <v>1</v>
      </c>
      <c r="D140" s="51"/>
      <c r="E140" s="63">
        <v>327</v>
      </c>
      <c r="F140" s="61" t="s">
        <v>157</v>
      </c>
      <c r="G140" s="54">
        <v>0</v>
      </c>
      <c r="H140" s="55">
        <f t="shared" si="16"/>
        <v>0</v>
      </c>
      <c r="I140" s="55">
        <v>0</v>
      </c>
      <c r="J140" s="55">
        <f t="shared" si="17"/>
        <v>0</v>
      </c>
      <c r="K140" s="55">
        <v>0</v>
      </c>
      <c r="L140" s="55">
        <f t="shared" si="18"/>
        <v>0</v>
      </c>
      <c r="M140" s="55">
        <v>0</v>
      </c>
      <c r="N140" s="55">
        <f t="shared" si="19"/>
        <v>0</v>
      </c>
      <c r="O140" s="55">
        <v>0</v>
      </c>
      <c r="P140" s="55">
        <f t="shared" si="20"/>
        <v>0</v>
      </c>
      <c r="Q140" s="47">
        <f t="shared" si="21"/>
        <v>0</v>
      </c>
      <c r="R140" s="2"/>
      <c r="S140" s="56">
        <v>0</v>
      </c>
      <c r="T140" s="57">
        <v>0</v>
      </c>
      <c r="U140" s="57">
        <v>0</v>
      </c>
      <c r="V140" s="59">
        <v>0</v>
      </c>
      <c r="W140" s="25"/>
    </row>
    <row r="141" spans="1:23" s="62" customFormat="1" x14ac:dyDescent="0.25">
      <c r="A141" s="62">
        <v>329</v>
      </c>
      <c r="B141" s="62" t="s">
        <v>158</v>
      </c>
      <c r="C141" s="62" t="b">
        <f t="shared" si="15"/>
        <v>1</v>
      </c>
      <c r="D141" s="51"/>
      <c r="E141" s="63">
        <v>329</v>
      </c>
      <c r="F141" s="61" t="s">
        <v>158</v>
      </c>
      <c r="G141" s="54">
        <v>3</v>
      </c>
      <c r="H141" s="55">
        <f t="shared" si="16"/>
        <v>11359.98</v>
      </c>
      <c r="I141" s="55">
        <v>2</v>
      </c>
      <c r="J141" s="55">
        <f t="shared" si="17"/>
        <v>3786.64</v>
      </c>
      <c r="K141" s="55">
        <v>0</v>
      </c>
      <c r="L141" s="55">
        <f t="shared" si="18"/>
        <v>0</v>
      </c>
      <c r="M141" s="55">
        <v>0</v>
      </c>
      <c r="N141" s="55">
        <f t="shared" si="19"/>
        <v>0</v>
      </c>
      <c r="O141" s="55">
        <v>0</v>
      </c>
      <c r="P141" s="55">
        <f t="shared" si="20"/>
        <v>0</v>
      </c>
      <c r="Q141" s="47">
        <f t="shared" si="21"/>
        <v>15146.619999999999</v>
      </c>
      <c r="R141" s="2"/>
      <c r="S141" s="56">
        <v>3029.31</v>
      </c>
      <c r="T141" s="57">
        <v>3029.31</v>
      </c>
      <c r="U141" s="57">
        <v>4544</v>
      </c>
      <c r="V141" s="59">
        <v>4544</v>
      </c>
      <c r="W141" s="25"/>
    </row>
    <row r="142" spans="1:23" s="62" customFormat="1" x14ac:dyDescent="0.25">
      <c r="A142" s="62">
        <v>331</v>
      </c>
      <c r="B142" s="62" t="s">
        <v>159</v>
      </c>
      <c r="C142" s="62" t="b">
        <f t="shared" si="15"/>
        <v>1</v>
      </c>
      <c r="D142" s="51"/>
      <c r="E142" s="63">
        <v>331</v>
      </c>
      <c r="F142" s="61" t="s">
        <v>159</v>
      </c>
      <c r="G142" s="54">
        <v>0</v>
      </c>
      <c r="H142" s="55">
        <f t="shared" si="16"/>
        <v>0</v>
      </c>
      <c r="I142" s="55">
        <v>0</v>
      </c>
      <c r="J142" s="55">
        <f t="shared" si="17"/>
        <v>0</v>
      </c>
      <c r="K142" s="55">
        <v>0</v>
      </c>
      <c r="L142" s="55">
        <f t="shared" si="18"/>
        <v>0</v>
      </c>
      <c r="M142" s="55">
        <v>0</v>
      </c>
      <c r="N142" s="55">
        <f t="shared" si="19"/>
        <v>0</v>
      </c>
      <c r="O142" s="55">
        <v>0</v>
      </c>
      <c r="P142" s="55">
        <f t="shared" si="20"/>
        <v>0</v>
      </c>
      <c r="Q142" s="47">
        <f t="shared" si="21"/>
        <v>0</v>
      </c>
      <c r="R142" s="2"/>
      <c r="S142" s="56">
        <v>0</v>
      </c>
      <c r="T142" s="57">
        <v>0</v>
      </c>
      <c r="U142" s="57">
        <v>0</v>
      </c>
      <c r="V142" s="59">
        <v>0</v>
      </c>
      <c r="W142" s="25"/>
    </row>
    <row r="143" spans="1:23" s="62" customFormat="1" x14ac:dyDescent="0.25">
      <c r="A143" s="62">
        <v>333</v>
      </c>
      <c r="B143" s="62" t="s">
        <v>160</v>
      </c>
      <c r="C143" s="62" t="b">
        <f t="shared" si="15"/>
        <v>1</v>
      </c>
      <c r="D143" s="51"/>
      <c r="E143" s="63">
        <v>333</v>
      </c>
      <c r="F143" s="61" t="s">
        <v>160</v>
      </c>
      <c r="G143" s="54">
        <v>16.899999999999999</v>
      </c>
      <c r="H143" s="55">
        <f t="shared" si="16"/>
        <v>63994.55</v>
      </c>
      <c r="I143" s="55">
        <v>11.4</v>
      </c>
      <c r="J143" s="55">
        <f t="shared" si="17"/>
        <v>21583.85</v>
      </c>
      <c r="K143" s="55">
        <v>0.8</v>
      </c>
      <c r="L143" s="55">
        <f t="shared" si="18"/>
        <v>1629.69</v>
      </c>
      <c r="M143" s="55">
        <v>1.6</v>
      </c>
      <c r="N143" s="55">
        <f t="shared" si="19"/>
        <v>1185.3900000000001</v>
      </c>
      <c r="O143" s="55">
        <v>0</v>
      </c>
      <c r="P143" s="55">
        <f t="shared" si="20"/>
        <v>0</v>
      </c>
      <c r="Q143" s="47">
        <f t="shared" si="21"/>
        <v>88393.48000000001</v>
      </c>
      <c r="R143" s="2"/>
      <c r="S143" s="56">
        <v>12495.91</v>
      </c>
      <c r="T143" s="57">
        <v>20394.270000000004</v>
      </c>
      <c r="U143" s="57">
        <v>28319.649999999998</v>
      </c>
      <c r="V143" s="59">
        <v>27183.65</v>
      </c>
      <c r="W143" s="25"/>
    </row>
    <row r="144" spans="1:23" s="62" customFormat="1" x14ac:dyDescent="0.25">
      <c r="A144" s="62">
        <v>335</v>
      </c>
      <c r="B144" s="62" t="s">
        <v>161</v>
      </c>
      <c r="C144" s="62" t="b">
        <f t="shared" si="15"/>
        <v>1</v>
      </c>
      <c r="D144" s="51"/>
      <c r="E144" s="63">
        <v>335</v>
      </c>
      <c r="F144" s="61" t="s">
        <v>161</v>
      </c>
      <c r="G144" s="54">
        <v>404</v>
      </c>
      <c r="H144" s="55">
        <f t="shared" si="16"/>
        <v>1529810.64</v>
      </c>
      <c r="I144" s="55">
        <v>212.3</v>
      </c>
      <c r="J144" s="55">
        <f t="shared" si="17"/>
        <v>401951.84</v>
      </c>
      <c r="K144" s="55">
        <v>23</v>
      </c>
      <c r="L144" s="55">
        <f t="shared" si="18"/>
        <v>46853.53</v>
      </c>
      <c r="M144" s="55">
        <v>4.3</v>
      </c>
      <c r="N144" s="55">
        <f t="shared" si="19"/>
        <v>3185.74</v>
      </c>
      <c r="O144" s="55">
        <v>0.3</v>
      </c>
      <c r="P144" s="55">
        <f t="shared" si="20"/>
        <v>222.26</v>
      </c>
      <c r="Q144" s="47">
        <f t="shared" si="21"/>
        <v>1982023.7699999991</v>
      </c>
      <c r="R144" s="2"/>
      <c r="S144" s="56">
        <v>388413.25999999937</v>
      </c>
      <c r="T144" s="57">
        <v>389862.0099999996</v>
      </c>
      <c r="U144" s="57">
        <v>595910.25000000012</v>
      </c>
      <c r="V144" s="59">
        <v>607838.25000000012</v>
      </c>
      <c r="W144" s="25"/>
    </row>
    <row r="145" spans="1:23" s="62" customFormat="1" x14ac:dyDescent="0.25">
      <c r="A145" s="62">
        <v>339</v>
      </c>
      <c r="B145" s="62" t="s">
        <v>162</v>
      </c>
      <c r="C145" s="62" t="b">
        <f t="shared" si="15"/>
        <v>1</v>
      </c>
      <c r="D145" s="51"/>
      <c r="E145" s="63">
        <v>339</v>
      </c>
      <c r="F145" s="61" t="s">
        <v>162</v>
      </c>
      <c r="G145" s="54">
        <v>4</v>
      </c>
      <c r="H145" s="55">
        <f t="shared" si="16"/>
        <v>15146.64</v>
      </c>
      <c r="I145" s="55">
        <v>3</v>
      </c>
      <c r="J145" s="55">
        <f t="shared" si="17"/>
        <v>5679.96</v>
      </c>
      <c r="K145" s="55">
        <v>1</v>
      </c>
      <c r="L145" s="55">
        <f t="shared" si="18"/>
        <v>2037.11</v>
      </c>
      <c r="M145" s="55">
        <v>0</v>
      </c>
      <c r="N145" s="55">
        <f t="shared" si="19"/>
        <v>0</v>
      </c>
      <c r="O145" s="55">
        <v>0</v>
      </c>
      <c r="P145" s="55">
        <f t="shared" si="20"/>
        <v>0</v>
      </c>
      <c r="Q145" s="47">
        <f t="shared" si="21"/>
        <v>22863.7</v>
      </c>
      <c r="R145" s="2"/>
      <c r="S145" s="56">
        <v>4572.72</v>
      </c>
      <c r="T145" s="57">
        <v>4572.72</v>
      </c>
      <c r="U145" s="57">
        <v>6859.13</v>
      </c>
      <c r="V145" s="59">
        <v>6859.13</v>
      </c>
      <c r="W145" s="25"/>
    </row>
    <row r="146" spans="1:23" s="62" customFormat="1" x14ac:dyDescent="0.25">
      <c r="A146" s="62">
        <v>341</v>
      </c>
      <c r="B146" s="62" t="s">
        <v>163</v>
      </c>
      <c r="C146" s="62" t="b">
        <f t="shared" si="15"/>
        <v>1</v>
      </c>
      <c r="D146" s="51"/>
      <c r="E146" s="63">
        <v>341</v>
      </c>
      <c r="F146" s="61" t="s">
        <v>163</v>
      </c>
      <c r="G146" s="54">
        <v>1</v>
      </c>
      <c r="H146" s="55">
        <f t="shared" si="16"/>
        <v>3786.66</v>
      </c>
      <c r="I146" s="55">
        <v>0</v>
      </c>
      <c r="J146" s="55">
        <f t="shared" si="17"/>
        <v>0</v>
      </c>
      <c r="K146" s="55">
        <v>0</v>
      </c>
      <c r="L146" s="55">
        <f t="shared" si="18"/>
        <v>0</v>
      </c>
      <c r="M146" s="55">
        <v>0</v>
      </c>
      <c r="N146" s="55">
        <f t="shared" si="19"/>
        <v>0</v>
      </c>
      <c r="O146" s="55">
        <v>0</v>
      </c>
      <c r="P146" s="55">
        <f t="shared" si="20"/>
        <v>0</v>
      </c>
      <c r="Q146" s="47">
        <f t="shared" si="21"/>
        <v>3786.66</v>
      </c>
      <c r="R146" s="2"/>
      <c r="S146" s="56">
        <v>757.33</v>
      </c>
      <c r="T146" s="57">
        <v>757.33</v>
      </c>
      <c r="U146" s="57">
        <v>1136</v>
      </c>
      <c r="V146" s="59">
        <v>1136</v>
      </c>
      <c r="W146" s="25"/>
    </row>
    <row r="147" spans="1:23" s="62" customFormat="1" x14ac:dyDescent="0.25">
      <c r="A147" s="62">
        <v>344</v>
      </c>
      <c r="B147" s="62" t="s">
        <v>164</v>
      </c>
      <c r="C147" s="62" t="b">
        <f t="shared" si="15"/>
        <v>1</v>
      </c>
      <c r="D147" s="51"/>
      <c r="E147" s="63">
        <v>344</v>
      </c>
      <c r="F147" s="61" t="s">
        <v>164</v>
      </c>
      <c r="G147" s="54">
        <v>0</v>
      </c>
      <c r="H147" s="55">
        <f t="shared" si="16"/>
        <v>0</v>
      </c>
      <c r="I147" s="55">
        <v>0</v>
      </c>
      <c r="J147" s="55">
        <f t="shared" si="17"/>
        <v>0</v>
      </c>
      <c r="K147" s="55">
        <v>0</v>
      </c>
      <c r="L147" s="55">
        <f t="shared" si="18"/>
        <v>0</v>
      </c>
      <c r="M147" s="55">
        <v>0</v>
      </c>
      <c r="N147" s="55">
        <f t="shared" si="19"/>
        <v>0</v>
      </c>
      <c r="O147" s="55">
        <v>0</v>
      </c>
      <c r="P147" s="55">
        <f t="shared" si="20"/>
        <v>0</v>
      </c>
      <c r="Q147" s="47">
        <f t="shared" si="21"/>
        <v>0</v>
      </c>
      <c r="R147" s="2"/>
      <c r="S147" s="56">
        <v>0</v>
      </c>
      <c r="T147" s="57">
        <v>0</v>
      </c>
      <c r="U147" s="57">
        <v>0</v>
      </c>
      <c r="V147" s="59">
        <v>0</v>
      </c>
      <c r="W147" s="25"/>
    </row>
    <row r="148" spans="1:23" s="62" customFormat="1" x14ac:dyDescent="0.25">
      <c r="A148" s="62">
        <v>345</v>
      </c>
      <c r="B148" s="62" t="s">
        <v>165</v>
      </c>
      <c r="C148" s="62" t="b">
        <f t="shared" si="15"/>
        <v>1</v>
      </c>
      <c r="D148" s="51"/>
      <c r="E148" s="63">
        <v>345</v>
      </c>
      <c r="F148" s="61" t="s">
        <v>165</v>
      </c>
      <c r="G148" s="54">
        <v>15.4</v>
      </c>
      <c r="H148" s="55">
        <f t="shared" si="16"/>
        <v>58314.559999999998</v>
      </c>
      <c r="I148" s="55">
        <v>4</v>
      </c>
      <c r="J148" s="55">
        <f t="shared" si="17"/>
        <v>7573.28</v>
      </c>
      <c r="K148" s="55">
        <v>2</v>
      </c>
      <c r="L148" s="55">
        <f t="shared" si="18"/>
        <v>4074.22</v>
      </c>
      <c r="M148" s="55">
        <v>0</v>
      </c>
      <c r="N148" s="55">
        <f t="shared" si="19"/>
        <v>0</v>
      </c>
      <c r="O148" s="55">
        <v>0</v>
      </c>
      <c r="P148" s="55">
        <f t="shared" si="20"/>
        <v>0</v>
      </c>
      <c r="Q148" s="47">
        <f t="shared" si="21"/>
        <v>69962.040000000008</v>
      </c>
      <c r="R148" s="2"/>
      <c r="S148" s="56">
        <v>15204.09</v>
      </c>
      <c r="T148" s="57">
        <v>13689.43</v>
      </c>
      <c r="U148" s="57">
        <v>20534.260000000002</v>
      </c>
      <c r="V148" s="59">
        <v>20534.260000000002</v>
      </c>
      <c r="W148" s="25"/>
    </row>
    <row r="149" spans="1:23" s="62" customFormat="1" x14ac:dyDescent="0.25">
      <c r="A149" s="62">
        <v>347</v>
      </c>
      <c r="B149" s="62" t="s">
        <v>166</v>
      </c>
      <c r="C149" s="62" t="b">
        <f t="shared" si="15"/>
        <v>1</v>
      </c>
      <c r="D149" s="51"/>
      <c r="E149" s="63">
        <v>347</v>
      </c>
      <c r="F149" s="61" t="s">
        <v>166</v>
      </c>
      <c r="G149" s="54">
        <v>14.4</v>
      </c>
      <c r="H149" s="55">
        <f t="shared" si="16"/>
        <v>54527.9</v>
      </c>
      <c r="I149" s="55">
        <v>8</v>
      </c>
      <c r="J149" s="55">
        <f t="shared" si="17"/>
        <v>15146.56</v>
      </c>
      <c r="K149" s="55">
        <v>1.4</v>
      </c>
      <c r="L149" s="55">
        <f t="shared" si="18"/>
        <v>2851.95</v>
      </c>
      <c r="M149" s="55">
        <v>0</v>
      </c>
      <c r="N149" s="55">
        <f t="shared" si="19"/>
        <v>0</v>
      </c>
      <c r="O149" s="55">
        <v>0</v>
      </c>
      <c r="P149" s="55">
        <f t="shared" si="20"/>
        <v>0</v>
      </c>
      <c r="Q149" s="47">
        <f t="shared" si="21"/>
        <v>72526.400000000009</v>
      </c>
      <c r="R149" s="2"/>
      <c r="S149" s="56">
        <v>15961.4</v>
      </c>
      <c r="T149" s="57">
        <v>14446.74</v>
      </c>
      <c r="U149" s="57">
        <v>21059.13</v>
      </c>
      <c r="V149" s="59">
        <v>21059.13</v>
      </c>
      <c r="W149" s="25"/>
    </row>
    <row r="150" spans="1:23" s="62" customFormat="1" x14ac:dyDescent="0.25">
      <c r="A150" s="62">
        <v>351</v>
      </c>
      <c r="B150" s="62" t="s">
        <v>167</v>
      </c>
      <c r="C150" s="62" t="b">
        <f t="shared" si="15"/>
        <v>1</v>
      </c>
      <c r="D150" s="51"/>
      <c r="E150" s="63">
        <v>351</v>
      </c>
      <c r="F150" s="61" t="s">
        <v>167</v>
      </c>
      <c r="G150" s="54">
        <v>23.1</v>
      </c>
      <c r="H150" s="55">
        <f t="shared" si="16"/>
        <v>87471.85</v>
      </c>
      <c r="I150" s="55">
        <v>10.199999999999999</v>
      </c>
      <c r="J150" s="55">
        <f t="shared" si="17"/>
        <v>19311.86</v>
      </c>
      <c r="K150" s="55">
        <v>1</v>
      </c>
      <c r="L150" s="55">
        <f t="shared" si="18"/>
        <v>2037.11</v>
      </c>
      <c r="M150" s="55">
        <v>0</v>
      </c>
      <c r="N150" s="55">
        <f t="shared" si="19"/>
        <v>0</v>
      </c>
      <c r="O150" s="55">
        <v>0</v>
      </c>
      <c r="P150" s="55">
        <f t="shared" si="20"/>
        <v>0</v>
      </c>
      <c r="Q150" s="47">
        <f t="shared" si="21"/>
        <v>108820.81000000003</v>
      </c>
      <c r="R150" s="2"/>
      <c r="S150" s="56">
        <v>21991.270000000008</v>
      </c>
      <c r="T150" s="57">
        <v>20855.280000000006</v>
      </c>
      <c r="U150" s="57">
        <v>30715.13</v>
      </c>
      <c r="V150" s="59">
        <v>35259.130000000005</v>
      </c>
      <c r="W150" s="25"/>
    </row>
    <row r="151" spans="1:23" s="62" customFormat="1" x14ac:dyDescent="0.25">
      <c r="A151" s="62">
        <v>353</v>
      </c>
      <c r="B151" s="62" t="s">
        <v>168</v>
      </c>
      <c r="C151" s="62" t="b">
        <f t="shared" si="15"/>
        <v>1</v>
      </c>
      <c r="D151" s="51"/>
      <c r="E151" s="63">
        <v>353</v>
      </c>
      <c r="F151" s="61" t="s">
        <v>168</v>
      </c>
      <c r="G151" s="54">
        <v>0</v>
      </c>
      <c r="H151" s="55">
        <f t="shared" si="16"/>
        <v>0</v>
      </c>
      <c r="I151" s="55">
        <v>0</v>
      </c>
      <c r="J151" s="55">
        <f t="shared" si="17"/>
        <v>0</v>
      </c>
      <c r="K151" s="55">
        <v>0</v>
      </c>
      <c r="L151" s="55">
        <f t="shared" si="18"/>
        <v>0</v>
      </c>
      <c r="M151" s="55">
        <v>0</v>
      </c>
      <c r="N151" s="55">
        <f t="shared" si="19"/>
        <v>0</v>
      </c>
      <c r="O151" s="55">
        <v>0</v>
      </c>
      <c r="P151" s="55">
        <f t="shared" si="20"/>
        <v>0</v>
      </c>
      <c r="Q151" s="47">
        <f t="shared" si="21"/>
        <v>0</v>
      </c>
      <c r="R151" s="2"/>
      <c r="S151" s="56">
        <v>0</v>
      </c>
      <c r="T151" s="57">
        <v>0</v>
      </c>
      <c r="U151" s="57">
        <v>0</v>
      </c>
      <c r="V151" s="59">
        <v>0</v>
      </c>
      <c r="W151" s="25"/>
    </row>
    <row r="152" spans="1:23" s="62" customFormat="1" x14ac:dyDescent="0.25">
      <c r="A152" s="62">
        <v>355</v>
      </c>
      <c r="B152" s="62" t="s">
        <v>169</v>
      </c>
      <c r="C152" s="62" t="b">
        <f t="shared" si="15"/>
        <v>1</v>
      </c>
      <c r="D152" s="51"/>
      <c r="E152" s="63">
        <v>355</v>
      </c>
      <c r="F152" s="61" t="s">
        <v>169</v>
      </c>
      <c r="G152" s="54">
        <v>0.6</v>
      </c>
      <c r="H152" s="55">
        <f t="shared" si="16"/>
        <v>2272</v>
      </c>
      <c r="I152" s="55">
        <v>0.6</v>
      </c>
      <c r="J152" s="55">
        <f t="shared" si="17"/>
        <v>1135.99</v>
      </c>
      <c r="K152" s="55">
        <v>0</v>
      </c>
      <c r="L152" s="55">
        <f t="shared" si="18"/>
        <v>0</v>
      </c>
      <c r="M152" s="55">
        <v>0</v>
      </c>
      <c r="N152" s="55">
        <f t="shared" si="19"/>
        <v>0</v>
      </c>
      <c r="O152" s="55">
        <v>0</v>
      </c>
      <c r="P152" s="55">
        <f t="shared" si="20"/>
        <v>0</v>
      </c>
      <c r="Q152" s="47">
        <f t="shared" si="21"/>
        <v>3408</v>
      </c>
      <c r="R152" s="2"/>
      <c r="S152" s="56">
        <v>0</v>
      </c>
      <c r="T152" s="57">
        <v>0</v>
      </c>
      <c r="U152" s="57">
        <v>1704</v>
      </c>
      <c r="V152" s="59">
        <v>1704</v>
      </c>
      <c r="W152" s="25"/>
    </row>
    <row r="153" spans="1:23" s="62" customFormat="1" x14ac:dyDescent="0.25">
      <c r="A153" s="62">
        <v>357</v>
      </c>
      <c r="B153" s="62" t="s">
        <v>170</v>
      </c>
      <c r="C153" s="62" t="b">
        <f t="shared" si="15"/>
        <v>1</v>
      </c>
      <c r="D153" s="51"/>
      <c r="E153" s="63">
        <v>357</v>
      </c>
      <c r="F153" s="61" t="s">
        <v>170</v>
      </c>
      <c r="G153" s="54">
        <v>16.899999999999999</v>
      </c>
      <c r="H153" s="55">
        <f t="shared" si="16"/>
        <v>63994.55</v>
      </c>
      <c r="I153" s="55">
        <v>11.6</v>
      </c>
      <c r="J153" s="55">
        <f t="shared" si="17"/>
        <v>21962.51</v>
      </c>
      <c r="K153" s="55">
        <v>0</v>
      </c>
      <c r="L153" s="55">
        <f t="shared" si="18"/>
        <v>0</v>
      </c>
      <c r="M153" s="55">
        <v>0</v>
      </c>
      <c r="N153" s="55">
        <f t="shared" si="19"/>
        <v>0</v>
      </c>
      <c r="O153" s="55">
        <v>0</v>
      </c>
      <c r="P153" s="55">
        <f t="shared" si="20"/>
        <v>0</v>
      </c>
      <c r="Q153" s="47">
        <f t="shared" si="21"/>
        <v>85957.11</v>
      </c>
      <c r="R153" s="2"/>
      <c r="S153" s="56">
        <v>14010.56</v>
      </c>
      <c r="T153" s="57">
        <v>15146.55</v>
      </c>
      <c r="U153" s="57">
        <v>27832</v>
      </c>
      <c r="V153" s="59">
        <v>28968</v>
      </c>
      <c r="W153" s="25"/>
    </row>
    <row r="154" spans="1:23" s="62" customFormat="1" x14ac:dyDescent="0.25">
      <c r="A154" s="62">
        <v>358</v>
      </c>
      <c r="B154" s="62" t="s">
        <v>171</v>
      </c>
      <c r="C154" s="62" t="b">
        <f t="shared" si="15"/>
        <v>1</v>
      </c>
      <c r="D154" s="51"/>
      <c r="E154" s="63">
        <v>358</v>
      </c>
      <c r="F154" s="61" t="s">
        <v>171</v>
      </c>
      <c r="G154" s="54">
        <v>0</v>
      </c>
      <c r="H154" s="55">
        <f t="shared" si="16"/>
        <v>0</v>
      </c>
      <c r="I154" s="55">
        <v>0</v>
      </c>
      <c r="J154" s="55">
        <f t="shared" si="17"/>
        <v>0</v>
      </c>
      <c r="K154" s="55">
        <v>0</v>
      </c>
      <c r="L154" s="55">
        <f t="shared" si="18"/>
        <v>0</v>
      </c>
      <c r="M154" s="55">
        <v>0</v>
      </c>
      <c r="N154" s="55">
        <f t="shared" si="19"/>
        <v>0</v>
      </c>
      <c r="O154" s="55">
        <v>0</v>
      </c>
      <c r="P154" s="55">
        <f t="shared" si="20"/>
        <v>0</v>
      </c>
      <c r="Q154" s="47">
        <f t="shared" si="21"/>
        <v>0</v>
      </c>
      <c r="R154" s="2"/>
      <c r="S154" s="56">
        <v>0</v>
      </c>
      <c r="T154" s="57">
        <v>0</v>
      </c>
      <c r="U154" s="57">
        <v>0</v>
      </c>
      <c r="V154" s="59">
        <v>0</v>
      </c>
      <c r="W154" s="25"/>
    </row>
    <row r="155" spans="1:23" s="62" customFormat="1" x14ac:dyDescent="0.25">
      <c r="A155" s="62">
        <v>359</v>
      </c>
      <c r="B155" s="62" t="s">
        <v>172</v>
      </c>
      <c r="C155" s="62" t="b">
        <f t="shared" si="15"/>
        <v>1</v>
      </c>
      <c r="D155" s="51"/>
      <c r="E155" s="63">
        <v>359</v>
      </c>
      <c r="F155" s="61" t="s">
        <v>172</v>
      </c>
      <c r="G155" s="54">
        <v>5.7</v>
      </c>
      <c r="H155" s="55">
        <f t="shared" si="16"/>
        <v>21583.96</v>
      </c>
      <c r="I155" s="55">
        <v>3</v>
      </c>
      <c r="J155" s="55">
        <f t="shared" si="17"/>
        <v>5679.96</v>
      </c>
      <c r="K155" s="55">
        <v>1.6</v>
      </c>
      <c r="L155" s="55">
        <f t="shared" si="18"/>
        <v>3259.38</v>
      </c>
      <c r="M155" s="55">
        <v>0</v>
      </c>
      <c r="N155" s="55">
        <f t="shared" si="19"/>
        <v>0</v>
      </c>
      <c r="O155" s="55">
        <v>0</v>
      </c>
      <c r="P155" s="55">
        <f t="shared" si="20"/>
        <v>0</v>
      </c>
      <c r="Q155" s="47">
        <f t="shared" si="21"/>
        <v>30523.279999999999</v>
      </c>
      <c r="R155" s="2"/>
      <c r="S155" s="56">
        <v>5679.96</v>
      </c>
      <c r="T155" s="57">
        <v>6494.7999999999993</v>
      </c>
      <c r="U155" s="57">
        <v>9742.26</v>
      </c>
      <c r="V155" s="59">
        <v>8606.26</v>
      </c>
      <c r="W155" s="25"/>
    </row>
    <row r="156" spans="1:23" s="62" customFormat="1" x14ac:dyDescent="0.25">
      <c r="A156" s="62">
        <v>365</v>
      </c>
      <c r="B156" s="62" t="s">
        <v>173</v>
      </c>
      <c r="C156" s="62" t="b">
        <f t="shared" si="15"/>
        <v>1</v>
      </c>
      <c r="D156" s="51"/>
      <c r="E156" s="63">
        <v>365</v>
      </c>
      <c r="F156" s="61" t="s">
        <v>173</v>
      </c>
      <c r="G156" s="54">
        <v>0</v>
      </c>
      <c r="H156" s="55">
        <f t="shared" si="16"/>
        <v>0</v>
      </c>
      <c r="I156" s="55">
        <v>0</v>
      </c>
      <c r="J156" s="55">
        <f t="shared" si="17"/>
        <v>0</v>
      </c>
      <c r="K156" s="55">
        <v>0</v>
      </c>
      <c r="L156" s="55">
        <f t="shared" si="18"/>
        <v>0</v>
      </c>
      <c r="M156" s="55">
        <v>0</v>
      </c>
      <c r="N156" s="55">
        <f t="shared" si="19"/>
        <v>0</v>
      </c>
      <c r="O156" s="55">
        <v>0</v>
      </c>
      <c r="P156" s="55">
        <f t="shared" si="20"/>
        <v>0</v>
      </c>
      <c r="Q156" s="47">
        <f t="shared" si="21"/>
        <v>0</v>
      </c>
      <c r="R156" s="2"/>
      <c r="S156" s="56">
        <v>0</v>
      </c>
      <c r="T156" s="57">
        <v>0</v>
      </c>
      <c r="U156" s="57">
        <v>0</v>
      </c>
      <c r="V156" s="59">
        <v>0</v>
      </c>
      <c r="W156" s="25"/>
    </row>
    <row r="157" spans="1:23" s="62" customFormat="1" x14ac:dyDescent="0.25">
      <c r="A157" s="62">
        <v>367</v>
      </c>
      <c r="B157" s="62" t="s">
        <v>174</v>
      </c>
      <c r="C157" s="62" t="b">
        <f t="shared" si="15"/>
        <v>1</v>
      </c>
      <c r="D157" s="51"/>
      <c r="E157" s="63">
        <v>367</v>
      </c>
      <c r="F157" s="61" t="s">
        <v>174</v>
      </c>
      <c r="G157" s="54">
        <v>2.8</v>
      </c>
      <c r="H157" s="55">
        <f t="shared" si="16"/>
        <v>10602.65</v>
      </c>
      <c r="I157" s="55">
        <v>0.8</v>
      </c>
      <c r="J157" s="55">
        <f t="shared" si="17"/>
        <v>1514.66</v>
      </c>
      <c r="K157" s="55">
        <v>0</v>
      </c>
      <c r="L157" s="55">
        <f t="shared" si="18"/>
        <v>0</v>
      </c>
      <c r="M157" s="55">
        <v>0</v>
      </c>
      <c r="N157" s="55">
        <f t="shared" si="19"/>
        <v>0</v>
      </c>
      <c r="O157" s="55">
        <v>0</v>
      </c>
      <c r="P157" s="55">
        <f t="shared" si="20"/>
        <v>0</v>
      </c>
      <c r="Q157" s="47">
        <f t="shared" si="21"/>
        <v>12117.310000000001</v>
      </c>
      <c r="R157" s="2"/>
      <c r="S157" s="56">
        <v>1514.66</v>
      </c>
      <c r="T157" s="57">
        <v>2650.65</v>
      </c>
      <c r="U157" s="57">
        <v>3976</v>
      </c>
      <c r="V157" s="59">
        <v>3976</v>
      </c>
      <c r="W157" s="25"/>
    </row>
    <row r="158" spans="1:23" s="62" customFormat="1" x14ac:dyDescent="0.25">
      <c r="A158" s="62">
        <v>369</v>
      </c>
      <c r="B158" s="62" t="s">
        <v>175</v>
      </c>
      <c r="C158" s="62" t="b">
        <f t="shared" si="15"/>
        <v>1</v>
      </c>
      <c r="D158" s="51"/>
      <c r="E158" s="63">
        <v>369</v>
      </c>
      <c r="F158" s="61" t="s">
        <v>175</v>
      </c>
      <c r="G158" s="54">
        <v>9</v>
      </c>
      <c r="H158" s="55">
        <f t="shared" si="16"/>
        <v>34079.94</v>
      </c>
      <c r="I158" s="55">
        <v>0</v>
      </c>
      <c r="J158" s="55">
        <f t="shared" si="17"/>
        <v>0</v>
      </c>
      <c r="K158" s="55">
        <v>0</v>
      </c>
      <c r="L158" s="55">
        <f t="shared" si="18"/>
        <v>0</v>
      </c>
      <c r="M158" s="55">
        <v>0</v>
      </c>
      <c r="N158" s="55">
        <f t="shared" si="19"/>
        <v>0</v>
      </c>
      <c r="O158" s="55">
        <v>0</v>
      </c>
      <c r="P158" s="55">
        <f t="shared" si="20"/>
        <v>0</v>
      </c>
      <c r="Q158" s="47">
        <f t="shared" si="21"/>
        <v>34079.94</v>
      </c>
      <c r="R158" s="2"/>
      <c r="S158" s="56">
        <v>6815.97</v>
      </c>
      <c r="T158" s="57">
        <v>6815.97</v>
      </c>
      <c r="U158" s="57">
        <v>10224</v>
      </c>
      <c r="V158" s="59">
        <v>10224</v>
      </c>
      <c r="W158" s="25"/>
    </row>
    <row r="159" spans="1:23" s="62" customFormat="1" x14ac:dyDescent="0.25">
      <c r="A159" s="62">
        <v>371</v>
      </c>
      <c r="B159" s="62" t="s">
        <v>176</v>
      </c>
      <c r="C159" s="62" t="b">
        <f t="shared" si="15"/>
        <v>1</v>
      </c>
      <c r="D159" s="51"/>
      <c r="E159" s="63">
        <v>371</v>
      </c>
      <c r="F159" s="61" t="s">
        <v>176</v>
      </c>
      <c r="G159" s="54">
        <v>151.19999999999999</v>
      </c>
      <c r="H159" s="55">
        <f t="shared" si="16"/>
        <v>572542.99</v>
      </c>
      <c r="I159" s="55">
        <v>75.7</v>
      </c>
      <c r="J159" s="55">
        <f t="shared" si="17"/>
        <v>143324.32</v>
      </c>
      <c r="K159" s="55">
        <v>5.3</v>
      </c>
      <c r="L159" s="55">
        <f t="shared" si="18"/>
        <v>10796.68</v>
      </c>
      <c r="M159" s="55">
        <v>3.8</v>
      </c>
      <c r="N159" s="55">
        <f t="shared" si="19"/>
        <v>2815.31</v>
      </c>
      <c r="O159" s="55">
        <v>0</v>
      </c>
      <c r="P159" s="55">
        <f t="shared" si="20"/>
        <v>0</v>
      </c>
      <c r="Q159" s="47">
        <f t="shared" si="21"/>
        <v>729479.30000000028</v>
      </c>
      <c r="R159" s="2"/>
      <c r="S159" s="56">
        <v>135042.77000000022</v>
      </c>
      <c r="T159" s="57">
        <v>144686.28000000012</v>
      </c>
      <c r="U159" s="57">
        <v>222013.56</v>
      </c>
      <c r="V159" s="59">
        <v>227736.69</v>
      </c>
      <c r="W159" s="25"/>
    </row>
    <row r="160" spans="1:23" s="62" customFormat="1" x14ac:dyDescent="0.25">
      <c r="A160" s="62">
        <v>375</v>
      </c>
      <c r="B160" s="62" t="s">
        <v>177</v>
      </c>
      <c r="C160" s="62" t="b">
        <f t="shared" si="15"/>
        <v>1</v>
      </c>
      <c r="D160" s="51"/>
      <c r="E160" s="63">
        <v>375</v>
      </c>
      <c r="F160" s="61" t="s">
        <v>177</v>
      </c>
      <c r="G160" s="54">
        <v>14</v>
      </c>
      <c r="H160" s="55">
        <f t="shared" si="16"/>
        <v>53013.24</v>
      </c>
      <c r="I160" s="55">
        <v>14</v>
      </c>
      <c r="J160" s="55">
        <f t="shared" si="17"/>
        <v>26506.48</v>
      </c>
      <c r="K160" s="55">
        <v>0</v>
      </c>
      <c r="L160" s="55">
        <f t="shared" si="18"/>
        <v>0</v>
      </c>
      <c r="M160" s="55">
        <v>0</v>
      </c>
      <c r="N160" s="55">
        <f t="shared" si="19"/>
        <v>0</v>
      </c>
      <c r="O160" s="55">
        <v>0</v>
      </c>
      <c r="P160" s="55">
        <f t="shared" si="20"/>
        <v>0</v>
      </c>
      <c r="Q160" s="47">
        <f t="shared" si="21"/>
        <v>79519.72</v>
      </c>
      <c r="R160" s="2"/>
      <c r="S160" s="56">
        <v>15903.859999999999</v>
      </c>
      <c r="T160" s="57">
        <v>15903.859999999999</v>
      </c>
      <c r="U160" s="57">
        <v>23856</v>
      </c>
      <c r="V160" s="59">
        <v>23856</v>
      </c>
      <c r="W160" s="25"/>
    </row>
    <row r="161" spans="1:23" s="62" customFormat="1" x14ac:dyDescent="0.25">
      <c r="A161" s="62">
        <v>377</v>
      </c>
      <c r="B161" s="62" t="s">
        <v>178</v>
      </c>
      <c r="C161" s="62" t="b">
        <f t="shared" si="15"/>
        <v>1</v>
      </c>
      <c r="D161" s="51"/>
      <c r="E161" s="63">
        <v>377</v>
      </c>
      <c r="F161" s="61" t="s">
        <v>178</v>
      </c>
      <c r="G161" s="54">
        <v>21.3</v>
      </c>
      <c r="H161" s="55">
        <f t="shared" si="16"/>
        <v>80655.86</v>
      </c>
      <c r="I161" s="55">
        <v>3.4</v>
      </c>
      <c r="J161" s="55">
        <f t="shared" si="17"/>
        <v>6437.29</v>
      </c>
      <c r="K161" s="55">
        <v>1</v>
      </c>
      <c r="L161" s="55">
        <f t="shared" si="18"/>
        <v>2037.11</v>
      </c>
      <c r="M161" s="55">
        <v>0</v>
      </c>
      <c r="N161" s="55">
        <f t="shared" si="19"/>
        <v>0</v>
      </c>
      <c r="O161" s="55">
        <v>0</v>
      </c>
      <c r="P161" s="55">
        <f t="shared" si="20"/>
        <v>0</v>
      </c>
      <c r="Q161" s="47">
        <f t="shared" si="21"/>
        <v>89130.27</v>
      </c>
      <c r="R161" s="2"/>
      <c r="S161" s="56">
        <v>14796.68</v>
      </c>
      <c r="T161" s="57">
        <v>17447.330000000002</v>
      </c>
      <c r="U161" s="57">
        <v>27875.13</v>
      </c>
      <c r="V161" s="59">
        <v>29011.13</v>
      </c>
      <c r="W161" s="25"/>
    </row>
    <row r="162" spans="1:23" s="62" customFormat="1" x14ac:dyDescent="0.25">
      <c r="A162" s="62">
        <v>379</v>
      </c>
      <c r="B162" s="62" t="s">
        <v>179</v>
      </c>
      <c r="C162" s="62" t="b">
        <f t="shared" si="15"/>
        <v>1</v>
      </c>
      <c r="D162" s="51"/>
      <c r="E162" s="63">
        <v>379</v>
      </c>
      <c r="F162" s="61" t="s">
        <v>179</v>
      </c>
      <c r="G162" s="54">
        <v>14.8</v>
      </c>
      <c r="H162" s="55">
        <f t="shared" si="16"/>
        <v>56042.57</v>
      </c>
      <c r="I162" s="55">
        <v>0</v>
      </c>
      <c r="J162" s="55">
        <f t="shared" si="17"/>
        <v>0</v>
      </c>
      <c r="K162" s="55">
        <v>0</v>
      </c>
      <c r="L162" s="55">
        <f t="shared" si="18"/>
        <v>0</v>
      </c>
      <c r="M162" s="55">
        <v>0</v>
      </c>
      <c r="N162" s="55">
        <f t="shared" si="19"/>
        <v>0</v>
      </c>
      <c r="O162" s="55">
        <v>0</v>
      </c>
      <c r="P162" s="55">
        <f t="shared" si="20"/>
        <v>0</v>
      </c>
      <c r="Q162" s="47">
        <f t="shared" si="21"/>
        <v>56042.57</v>
      </c>
      <c r="R162" s="2"/>
      <c r="S162" s="56">
        <v>10602.62</v>
      </c>
      <c r="T162" s="57">
        <v>11359.95</v>
      </c>
      <c r="U162" s="57">
        <v>17040</v>
      </c>
      <c r="V162" s="59">
        <v>17040</v>
      </c>
      <c r="W162" s="25"/>
    </row>
    <row r="163" spans="1:23" s="62" customFormat="1" x14ac:dyDescent="0.25">
      <c r="A163" s="62">
        <v>381</v>
      </c>
      <c r="B163" s="62" t="s">
        <v>180</v>
      </c>
      <c r="C163" s="62" t="b">
        <f t="shared" si="15"/>
        <v>1</v>
      </c>
      <c r="D163" s="51"/>
      <c r="E163" s="63">
        <v>381</v>
      </c>
      <c r="F163" s="61" t="s">
        <v>180</v>
      </c>
      <c r="G163" s="54">
        <v>0</v>
      </c>
      <c r="H163" s="55">
        <f t="shared" si="16"/>
        <v>0</v>
      </c>
      <c r="I163" s="55">
        <v>0</v>
      </c>
      <c r="J163" s="55">
        <f t="shared" si="17"/>
        <v>0</v>
      </c>
      <c r="K163" s="55">
        <v>0</v>
      </c>
      <c r="L163" s="55">
        <f t="shared" si="18"/>
        <v>0</v>
      </c>
      <c r="M163" s="55">
        <v>0</v>
      </c>
      <c r="N163" s="55">
        <f t="shared" si="19"/>
        <v>0</v>
      </c>
      <c r="O163" s="55">
        <v>0</v>
      </c>
      <c r="P163" s="55">
        <f t="shared" si="20"/>
        <v>0</v>
      </c>
      <c r="Q163" s="47">
        <f t="shared" si="21"/>
        <v>0</v>
      </c>
      <c r="R163" s="2"/>
      <c r="S163" s="56">
        <v>0</v>
      </c>
      <c r="T163" s="57">
        <v>0</v>
      </c>
      <c r="U163" s="57">
        <v>0</v>
      </c>
      <c r="V163" s="59">
        <v>0</v>
      </c>
      <c r="W163" s="25"/>
    </row>
    <row r="164" spans="1:23" s="62" customFormat="1" x14ac:dyDescent="0.25">
      <c r="A164" s="62">
        <v>383</v>
      </c>
      <c r="B164" s="62" t="s">
        <v>181</v>
      </c>
      <c r="C164" s="62" t="b">
        <f t="shared" si="15"/>
        <v>1</v>
      </c>
      <c r="D164" s="51"/>
      <c r="E164" s="63">
        <v>383</v>
      </c>
      <c r="F164" s="61" t="s">
        <v>181</v>
      </c>
      <c r="G164" s="54">
        <v>9.4</v>
      </c>
      <c r="H164" s="55">
        <f t="shared" si="16"/>
        <v>35594.6</v>
      </c>
      <c r="I164" s="55">
        <v>3.4</v>
      </c>
      <c r="J164" s="55">
        <f t="shared" si="17"/>
        <v>6437.29</v>
      </c>
      <c r="K164" s="55">
        <v>1</v>
      </c>
      <c r="L164" s="55">
        <f t="shared" si="18"/>
        <v>2037.11</v>
      </c>
      <c r="M164" s="55">
        <v>0</v>
      </c>
      <c r="N164" s="55">
        <f t="shared" si="19"/>
        <v>0</v>
      </c>
      <c r="O164" s="55">
        <v>0</v>
      </c>
      <c r="P164" s="55">
        <f t="shared" si="20"/>
        <v>0</v>
      </c>
      <c r="Q164" s="47">
        <f t="shared" si="21"/>
        <v>44068.98</v>
      </c>
      <c r="R164" s="2"/>
      <c r="S164" s="56">
        <v>10631.35</v>
      </c>
      <c r="T164" s="57">
        <v>8359.3700000000008</v>
      </c>
      <c r="U164" s="57">
        <v>12539.130000000001</v>
      </c>
      <c r="V164" s="59">
        <v>12539.130000000001</v>
      </c>
      <c r="W164" s="25"/>
    </row>
    <row r="165" spans="1:23" s="62" customFormat="1" x14ac:dyDescent="0.25">
      <c r="A165" s="62">
        <v>387</v>
      </c>
      <c r="B165" s="62" t="s">
        <v>182</v>
      </c>
      <c r="C165" s="62" t="b">
        <f t="shared" si="15"/>
        <v>1</v>
      </c>
      <c r="D165" s="51"/>
      <c r="E165" s="63">
        <v>387</v>
      </c>
      <c r="F165" s="61" t="s">
        <v>182</v>
      </c>
      <c r="G165" s="54">
        <v>0</v>
      </c>
      <c r="H165" s="55">
        <f t="shared" si="16"/>
        <v>0</v>
      </c>
      <c r="I165" s="55">
        <v>0</v>
      </c>
      <c r="J165" s="55">
        <f t="shared" si="17"/>
        <v>0</v>
      </c>
      <c r="K165" s="55">
        <v>0</v>
      </c>
      <c r="L165" s="55">
        <f t="shared" si="18"/>
        <v>0</v>
      </c>
      <c r="M165" s="55">
        <v>0</v>
      </c>
      <c r="N165" s="55">
        <f t="shared" si="19"/>
        <v>0</v>
      </c>
      <c r="O165" s="55">
        <v>0</v>
      </c>
      <c r="P165" s="55">
        <f t="shared" si="20"/>
        <v>0</v>
      </c>
      <c r="Q165" s="47">
        <f t="shared" si="21"/>
        <v>0</v>
      </c>
      <c r="R165" s="2"/>
      <c r="S165" s="56">
        <v>0</v>
      </c>
      <c r="T165" s="57">
        <v>0</v>
      </c>
      <c r="U165" s="57">
        <v>0</v>
      </c>
      <c r="V165" s="59">
        <v>0</v>
      </c>
      <c r="W165" s="25"/>
    </row>
    <row r="166" spans="1:23" s="62" customFormat="1" x14ac:dyDescent="0.25">
      <c r="A166" s="62">
        <v>389</v>
      </c>
      <c r="B166" s="62" t="s">
        <v>183</v>
      </c>
      <c r="C166" s="62" t="b">
        <f t="shared" si="15"/>
        <v>1</v>
      </c>
      <c r="D166" s="51"/>
      <c r="E166" s="63">
        <v>389</v>
      </c>
      <c r="F166" s="61" t="s">
        <v>183</v>
      </c>
      <c r="G166" s="54">
        <v>27</v>
      </c>
      <c r="H166" s="55">
        <f t="shared" si="16"/>
        <v>102239.82</v>
      </c>
      <c r="I166" s="55">
        <v>16</v>
      </c>
      <c r="J166" s="55">
        <f t="shared" si="17"/>
        <v>30293.119999999999</v>
      </c>
      <c r="K166" s="55">
        <v>2</v>
      </c>
      <c r="L166" s="55">
        <f t="shared" si="18"/>
        <v>4074.22</v>
      </c>
      <c r="M166" s="55">
        <v>0</v>
      </c>
      <c r="N166" s="55">
        <f t="shared" si="19"/>
        <v>0</v>
      </c>
      <c r="O166" s="55">
        <v>0</v>
      </c>
      <c r="P166" s="55">
        <f t="shared" si="20"/>
        <v>0</v>
      </c>
      <c r="Q166" s="47">
        <f t="shared" si="21"/>
        <v>136607.14000000004</v>
      </c>
      <c r="R166" s="2"/>
      <c r="S166" s="56">
        <v>27321.310000000016</v>
      </c>
      <c r="T166" s="57">
        <v>27321.310000000016</v>
      </c>
      <c r="U166" s="57">
        <v>40982.26</v>
      </c>
      <c r="V166" s="59">
        <v>40982.26</v>
      </c>
      <c r="W166" s="25"/>
    </row>
    <row r="167" spans="1:23" s="62" customFormat="1" x14ac:dyDescent="0.25">
      <c r="A167" s="62">
        <v>391</v>
      </c>
      <c r="B167" s="62" t="s">
        <v>184</v>
      </c>
      <c r="C167" s="62" t="b">
        <f t="shared" si="15"/>
        <v>1</v>
      </c>
      <c r="D167" s="51"/>
      <c r="E167" s="63">
        <v>391</v>
      </c>
      <c r="F167" s="61" t="s">
        <v>184</v>
      </c>
      <c r="G167" s="54">
        <v>0.2</v>
      </c>
      <c r="H167" s="55">
        <f t="shared" si="16"/>
        <v>757.33</v>
      </c>
      <c r="I167" s="55">
        <v>0.2</v>
      </c>
      <c r="J167" s="55">
        <f t="shared" si="17"/>
        <v>378.66</v>
      </c>
      <c r="K167" s="55">
        <v>0</v>
      </c>
      <c r="L167" s="55">
        <f t="shared" si="18"/>
        <v>0</v>
      </c>
      <c r="M167" s="55">
        <v>0</v>
      </c>
      <c r="N167" s="55">
        <f t="shared" si="19"/>
        <v>0</v>
      </c>
      <c r="O167" s="55">
        <v>0</v>
      </c>
      <c r="P167" s="55">
        <f t="shared" si="20"/>
        <v>0</v>
      </c>
      <c r="Q167" s="47">
        <f t="shared" si="21"/>
        <v>1135.99</v>
      </c>
      <c r="R167" s="2"/>
      <c r="S167" s="56">
        <v>1135.99</v>
      </c>
      <c r="T167" s="57">
        <v>0</v>
      </c>
      <c r="U167" s="57">
        <v>0</v>
      </c>
      <c r="V167" s="59">
        <v>0</v>
      </c>
      <c r="W167" s="25"/>
    </row>
    <row r="168" spans="1:23" s="62" customFormat="1" x14ac:dyDescent="0.25">
      <c r="A168" s="62">
        <v>393</v>
      </c>
      <c r="B168" s="62" t="s">
        <v>185</v>
      </c>
      <c r="C168" s="62" t="b">
        <f t="shared" si="15"/>
        <v>1</v>
      </c>
      <c r="D168" s="51"/>
      <c r="E168" s="63">
        <v>393</v>
      </c>
      <c r="F168" s="61" t="s">
        <v>185</v>
      </c>
      <c r="G168" s="54">
        <v>36.200000000000003</v>
      </c>
      <c r="H168" s="55">
        <f t="shared" si="16"/>
        <v>137077.09</v>
      </c>
      <c r="I168" s="55">
        <v>22.2</v>
      </c>
      <c r="J168" s="55">
        <f t="shared" si="17"/>
        <v>42031.7</v>
      </c>
      <c r="K168" s="55">
        <v>0</v>
      </c>
      <c r="L168" s="55">
        <f t="shared" si="18"/>
        <v>0</v>
      </c>
      <c r="M168" s="55">
        <v>0.2</v>
      </c>
      <c r="N168" s="55">
        <f t="shared" si="19"/>
        <v>148.16999999999999</v>
      </c>
      <c r="O168" s="55">
        <v>0</v>
      </c>
      <c r="P168" s="55">
        <f t="shared" si="20"/>
        <v>0</v>
      </c>
      <c r="Q168" s="47">
        <f t="shared" si="21"/>
        <v>179257.03000000003</v>
      </c>
      <c r="R168" s="2"/>
      <c r="S168" s="56">
        <v>32565.080000000024</v>
      </c>
      <c r="T168" s="57">
        <v>30819.950000000023</v>
      </c>
      <c r="U168" s="57">
        <v>56232</v>
      </c>
      <c r="V168" s="59">
        <v>59640</v>
      </c>
      <c r="W168" s="25"/>
    </row>
    <row r="169" spans="1:23" s="62" customFormat="1" x14ac:dyDescent="0.25">
      <c r="A169" s="62">
        <v>395</v>
      </c>
      <c r="B169" s="62" t="s">
        <v>186</v>
      </c>
      <c r="C169" s="62" t="b">
        <f t="shared" si="15"/>
        <v>1</v>
      </c>
      <c r="D169" s="51"/>
      <c r="E169" s="63">
        <v>395</v>
      </c>
      <c r="F169" s="61" t="s">
        <v>186</v>
      </c>
      <c r="G169" s="54">
        <v>9.8000000000000007</v>
      </c>
      <c r="H169" s="55">
        <f t="shared" si="16"/>
        <v>37109.269999999997</v>
      </c>
      <c r="I169" s="55">
        <v>3.8</v>
      </c>
      <c r="J169" s="55">
        <f t="shared" si="17"/>
        <v>7194.62</v>
      </c>
      <c r="K169" s="55">
        <v>0</v>
      </c>
      <c r="L169" s="55">
        <f t="shared" si="18"/>
        <v>0</v>
      </c>
      <c r="M169" s="55">
        <v>0</v>
      </c>
      <c r="N169" s="55">
        <f t="shared" si="19"/>
        <v>0</v>
      </c>
      <c r="O169" s="55">
        <v>0</v>
      </c>
      <c r="P169" s="55">
        <f t="shared" si="20"/>
        <v>0</v>
      </c>
      <c r="Q169" s="47">
        <f t="shared" si="21"/>
        <v>44303.89</v>
      </c>
      <c r="R169" s="2"/>
      <c r="S169" s="56">
        <v>7951.95</v>
      </c>
      <c r="T169" s="57">
        <v>9087.94</v>
      </c>
      <c r="U169" s="57">
        <v>13632</v>
      </c>
      <c r="V169" s="59">
        <v>13632</v>
      </c>
      <c r="W169" s="25"/>
    </row>
    <row r="170" spans="1:23" s="62" customFormat="1" x14ac:dyDescent="0.25">
      <c r="A170" s="62">
        <v>399</v>
      </c>
      <c r="B170" s="62" t="s">
        <v>187</v>
      </c>
      <c r="C170" s="62" t="b">
        <f t="shared" si="15"/>
        <v>1</v>
      </c>
      <c r="D170" s="51"/>
      <c r="E170" s="63">
        <v>399</v>
      </c>
      <c r="F170" s="61" t="s">
        <v>187</v>
      </c>
      <c r="G170" s="54">
        <v>9.4</v>
      </c>
      <c r="H170" s="55">
        <f t="shared" si="16"/>
        <v>35594.6</v>
      </c>
      <c r="I170" s="55">
        <v>3.4</v>
      </c>
      <c r="J170" s="55">
        <f t="shared" si="17"/>
        <v>6437.29</v>
      </c>
      <c r="K170" s="55">
        <v>0</v>
      </c>
      <c r="L170" s="55">
        <f t="shared" si="18"/>
        <v>0</v>
      </c>
      <c r="M170" s="55">
        <v>0</v>
      </c>
      <c r="N170" s="55">
        <f t="shared" si="19"/>
        <v>0</v>
      </c>
      <c r="O170" s="55">
        <v>0</v>
      </c>
      <c r="P170" s="55">
        <f t="shared" si="20"/>
        <v>0</v>
      </c>
      <c r="Q170" s="47">
        <f t="shared" si="21"/>
        <v>42031.880000000005</v>
      </c>
      <c r="R170" s="2"/>
      <c r="S170" s="56">
        <v>9087.94</v>
      </c>
      <c r="T170" s="57">
        <v>9087.94</v>
      </c>
      <c r="U170" s="57">
        <v>11928</v>
      </c>
      <c r="V170" s="59">
        <v>11928</v>
      </c>
      <c r="W170" s="25"/>
    </row>
    <row r="171" spans="1:23" s="62" customFormat="1" x14ac:dyDescent="0.25">
      <c r="A171" s="62">
        <v>401</v>
      </c>
      <c r="B171" s="62" t="s">
        <v>188</v>
      </c>
      <c r="C171" s="62" t="b">
        <f t="shared" si="15"/>
        <v>1</v>
      </c>
      <c r="D171" s="51"/>
      <c r="E171" s="63">
        <v>401</v>
      </c>
      <c r="F171" s="61" t="s">
        <v>188</v>
      </c>
      <c r="G171" s="54">
        <v>27</v>
      </c>
      <c r="H171" s="55">
        <f t="shared" si="16"/>
        <v>102239.82</v>
      </c>
      <c r="I171" s="55">
        <v>7.6</v>
      </c>
      <c r="J171" s="55">
        <f t="shared" si="17"/>
        <v>14389.23</v>
      </c>
      <c r="K171" s="55">
        <v>3</v>
      </c>
      <c r="L171" s="55">
        <f t="shared" si="18"/>
        <v>6111.33</v>
      </c>
      <c r="M171" s="55">
        <v>0</v>
      </c>
      <c r="N171" s="55">
        <f t="shared" si="19"/>
        <v>0</v>
      </c>
      <c r="O171" s="55">
        <v>0</v>
      </c>
      <c r="P171" s="55">
        <f t="shared" si="20"/>
        <v>0</v>
      </c>
      <c r="Q171" s="47">
        <f t="shared" si="21"/>
        <v>122740.34000000003</v>
      </c>
      <c r="R171" s="2"/>
      <c r="S171" s="56">
        <v>24670.690000000013</v>
      </c>
      <c r="T171" s="57">
        <v>25106.870000000017</v>
      </c>
      <c r="U171" s="57">
        <v>36481.39</v>
      </c>
      <c r="V171" s="59">
        <v>36481.39</v>
      </c>
      <c r="W171" s="25"/>
    </row>
    <row r="172" spans="1:23" s="62" customFormat="1" x14ac:dyDescent="0.25">
      <c r="A172" s="62">
        <v>403</v>
      </c>
      <c r="B172" s="62" t="s">
        <v>189</v>
      </c>
      <c r="C172" s="62" t="b">
        <f t="shared" si="15"/>
        <v>1</v>
      </c>
      <c r="D172" s="51"/>
      <c r="E172" s="63">
        <v>403</v>
      </c>
      <c r="F172" s="61" t="s">
        <v>189</v>
      </c>
      <c r="G172" s="54">
        <v>0.9</v>
      </c>
      <c r="H172" s="55">
        <f t="shared" si="16"/>
        <v>3407.99</v>
      </c>
      <c r="I172" s="55">
        <v>0</v>
      </c>
      <c r="J172" s="55">
        <f t="shared" si="17"/>
        <v>0</v>
      </c>
      <c r="K172" s="55">
        <v>0</v>
      </c>
      <c r="L172" s="55">
        <f t="shared" si="18"/>
        <v>0</v>
      </c>
      <c r="M172" s="55">
        <v>0</v>
      </c>
      <c r="N172" s="55">
        <f t="shared" si="19"/>
        <v>0</v>
      </c>
      <c r="O172" s="55">
        <v>0</v>
      </c>
      <c r="P172" s="55">
        <f t="shared" si="20"/>
        <v>0</v>
      </c>
      <c r="Q172" s="47">
        <f t="shared" si="21"/>
        <v>3408</v>
      </c>
      <c r="R172" s="2"/>
      <c r="S172" s="56">
        <v>0</v>
      </c>
      <c r="T172" s="57">
        <v>0</v>
      </c>
      <c r="U172" s="57">
        <v>0</v>
      </c>
      <c r="V172" s="59">
        <v>3408</v>
      </c>
      <c r="W172" s="25"/>
    </row>
    <row r="173" spans="1:23" s="62" customFormat="1" x14ac:dyDescent="0.25">
      <c r="A173" s="62">
        <v>404</v>
      </c>
      <c r="B173" s="62" t="s">
        <v>190</v>
      </c>
      <c r="C173" s="62" t="b">
        <f t="shared" si="15"/>
        <v>1</v>
      </c>
      <c r="D173" s="51"/>
      <c r="E173" s="63">
        <v>404</v>
      </c>
      <c r="F173" s="61" t="s">
        <v>190</v>
      </c>
      <c r="G173" s="54">
        <v>25.5</v>
      </c>
      <c r="H173" s="55">
        <f t="shared" si="16"/>
        <v>96559.83</v>
      </c>
      <c r="I173" s="55">
        <v>9</v>
      </c>
      <c r="J173" s="55">
        <f t="shared" si="17"/>
        <v>17039.88</v>
      </c>
      <c r="K173" s="55">
        <v>0.3</v>
      </c>
      <c r="L173" s="55">
        <f t="shared" si="18"/>
        <v>611.13</v>
      </c>
      <c r="M173" s="55">
        <v>0</v>
      </c>
      <c r="N173" s="55">
        <f t="shared" si="19"/>
        <v>0</v>
      </c>
      <c r="O173" s="55">
        <v>0</v>
      </c>
      <c r="P173" s="55">
        <f t="shared" si="20"/>
        <v>0</v>
      </c>
      <c r="Q173" s="47">
        <f t="shared" si="21"/>
        <v>114210.83000000002</v>
      </c>
      <c r="R173" s="2"/>
      <c r="S173" s="56">
        <v>20826.530000000006</v>
      </c>
      <c r="T173" s="57">
        <v>23477.170000000013</v>
      </c>
      <c r="U173" s="57">
        <v>30672</v>
      </c>
      <c r="V173" s="59">
        <v>39235.130000000005</v>
      </c>
      <c r="W173" s="25"/>
    </row>
    <row r="174" spans="1:23" s="62" customFormat="1" x14ac:dyDescent="0.25">
      <c r="A174" s="67">
        <v>405</v>
      </c>
      <c r="B174" s="68" t="s">
        <v>191</v>
      </c>
      <c r="C174" s="68" t="b">
        <f t="shared" si="15"/>
        <v>1</v>
      </c>
      <c r="D174" s="51"/>
      <c r="E174" s="63">
        <v>405</v>
      </c>
      <c r="F174" s="61" t="s">
        <v>191</v>
      </c>
      <c r="G174" s="54">
        <v>5.3</v>
      </c>
      <c r="H174" s="55">
        <f t="shared" si="16"/>
        <v>20069.3</v>
      </c>
      <c r="I174" s="55">
        <v>2</v>
      </c>
      <c r="J174" s="55">
        <f t="shared" si="17"/>
        <v>3786.64</v>
      </c>
      <c r="K174" s="55">
        <v>0</v>
      </c>
      <c r="L174" s="55">
        <f t="shared" si="18"/>
        <v>0</v>
      </c>
      <c r="M174" s="55">
        <v>0</v>
      </c>
      <c r="N174" s="55">
        <f t="shared" si="19"/>
        <v>0</v>
      </c>
      <c r="O174" s="55">
        <v>0</v>
      </c>
      <c r="P174" s="55">
        <f t="shared" si="20"/>
        <v>0</v>
      </c>
      <c r="Q174" s="47">
        <f t="shared" si="21"/>
        <v>23855.940000000002</v>
      </c>
      <c r="R174" s="2"/>
      <c r="S174" s="56">
        <v>4543.97</v>
      </c>
      <c r="T174" s="57">
        <v>4543.97</v>
      </c>
      <c r="U174" s="57">
        <v>6816</v>
      </c>
      <c r="V174" s="59">
        <v>7952</v>
      </c>
      <c r="W174" s="25"/>
    </row>
    <row r="175" spans="1:23" s="62" customFormat="1" x14ac:dyDescent="0.25">
      <c r="A175" s="62">
        <v>407</v>
      </c>
      <c r="B175" s="62" t="s">
        <v>192</v>
      </c>
      <c r="C175" s="62" t="b">
        <f t="shared" si="15"/>
        <v>1</v>
      </c>
      <c r="D175" s="51"/>
      <c r="E175" s="63">
        <v>407</v>
      </c>
      <c r="F175" s="61" t="s">
        <v>192</v>
      </c>
      <c r="G175" s="54">
        <v>3</v>
      </c>
      <c r="H175" s="55">
        <f t="shared" si="16"/>
        <v>11359.98</v>
      </c>
      <c r="I175" s="55">
        <v>3</v>
      </c>
      <c r="J175" s="55">
        <f t="shared" si="17"/>
        <v>5679.96</v>
      </c>
      <c r="K175" s="55">
        <v>0</v>
      </c>
      <c r="L175" s="55">
        <f t="shared" si="18"/>
        <v>0</v>
      </c>
      <c r="M175" s="55">
        <v>0</v>
      </c>
      <c r="N175" s="55">
        <f t="shared" si="19"/>
        <v>0</v>
      </c>
      <c r="O175" s="55">
        <v>0</v>
      </c>
      <c r="P175" s="55">
        <f t="shared" si="20"/>
        <v>0</v>
      </c>
      <c r="Q175" s="47">
        <f t="shared" si="21"/>
        <v>17039.940000000002</v>
      </c>
      <c r="R175" s="2"/>
      <c r="S175" s="56">
        <v>3407.9700000000003</v>
      </c>
      <c r="T175" s="57">
        <v>3407.9700000000003</v>
      </c>
      <c r="U175" s="57">
        <v>5112</v>
      </c>
      <c r="V175" s="59">
        <v>5112</v>
      </c>
      <c r="W175" s="25"/>
    </row>
    <row r="176" spans="1:23" s="62" customFormat="1" x14ac:dyDescent="0.25">
      <c r="A176" s="62">
        <v>411</v>
      </c>
      <c r="B176" s="62" t="s">
        <v>193</v>
      </c>
      <c r="C176" s="62" t="b">
        <f t="shared" si="15"/>
        <v>1</v>
      </c>
      <c r="D176" s="51"/>
      <c r="E176" s="63">
        <v>411</v>
      </c>
      <c r="F176" s="61" t="s">
        <v>193</v>
      </c>
      <c r="G176" s="54">
        <v>2.7</v>
      </c>
      <c r="H176" s="55">
        <f t="shared" si="16"/>
        <v>10223.98</v>
      </c>
      <c r="I176" s="55">
        <v>2.7</v>
      </c>
      <c r="J176" s="55">
        <f t="shared" si="17"/>
        <v>5111.96</v>
      </c>
      <c r="K176" s="55">
        <v>1</v>
      </c>
      <c r="L176" s="55">
        <f t="shared" si="18"/>
        <v>2037.11</v>
      </c>
      <c r="M176" s="55">
        <v>0</v>
      </c>
      <c r="N176" s="55">
        <f t="shared" si="19"/>
        <v>0</v>
      </c>
      <c r="O176" s="55">
        <v>0</v>
      </c>
      <c r="P176" s="55">
        <f t="shared" si="20"/>
        <v>0</v>
      </c>
      <c r="Q176" s="47">
        <f t="shared" si="21"/>
        <v>17373.04</v>
      </c>
      <c r="R176" s="2"/>
      <c r="S176" s="56">
        <v>3815.3900000000003</v>
      </c>
      <c r="T176" s="57">
        <v>3815.3900000000003</v>
      </c>
      <c r="U176" s="57">
        <v>5723.13</v>
      </c>
      <c r="V176" s="59">
        <v>4019.13</v>
      </c>
      <c r="W176" s="25"/>
    </row>
    <row r="177" spans="1:23" s="62" customFormat="1" x14ac:dyDescent="0.25">
      <c r="A177" s="62">
        <v>413</v>
      </c>
      <c r="B177" s="62" t="s">
        <v>194</v>
      </c>
      <c r="C177" s="62" t="b">
        <f t="shared" si="15"/>
        <v>1</v>
      </c>
      <c r="D177" s="51"/>
      <c r="E177" s="63">
        <v>413</v>
      </c>
      <c r="F177" s="61" t="s">
        <v>194</v>
      </c>
      <c r="G177" s="54">
        <v>4</v>
      </c>
      <c r="H177" s="55">
        <f t="shared" si="16"/>
        <v>15146.64</v>
      </c>
      <c r="I177" s="55">
        <v>0</v>
      </c>
      <c r="J177" s="55">
        <f t="shared" si="17"/>
        <v>0</v>
      </c>
      <c r="K177" s="55">
        <v>0</v>
      </c>
      <c r="L177" s="55">
        <f t="shared" si="18"/>
        <v>0</v>
      </c>
      <c r="M177" s="55">
        <v>0</v>
      </c>
      <c r="N177" s="55">
        <f t="shared" si="19"/>
        <v>0</v>
      </c>
      <c r="O177" s="55">
        <v>0</v>
      </c>
      <c r="P177" s="55">
        <f t="shared" si="20"/>
        <v>0</v>
      </c>
      <c r="Q177" s="47">
        <f t="shared" si="21"/>
        <v>15146.64</v>
      </c>
      <c r="R177" s="2"/>
      <c r="S177" s="56">
        <v>3029.32</v>
      </c>
      <c r="T177" s="57">
        <v>3029.32</v>
      </c>
      <c r="U177" s="57">
        <v>4544</v>
      </c>
      <c r="V177" s="59">
        <v>4544</v>
      </c>
      <c r="W177" s="25"/>
    </row>
    <row r="178" spans="1:23" s="62" customFormat="1" x14ac:dyDescent="0.25">
      <c r="A178" s="62">
        <v>414</v>
      </c>
      <c r="B178" s="62" t="s">
        <v>195</v>
      </c>
      <c r="C178" s="62" t="b">
        <f t="shared" si="15"/>
        <v>1</v>
      </c>
      <c r="D178" s="51"/>
      <c r="E178" s="63">
        <v>414</v>
      </c>
      <c r="F178" s="61" t="s">
        <v>195</v>
      </c>
      <c r="G178" s="54">
        <v>0</v>
      </c>
      <c r="H178" s="55">
        <f t="shared" si="16"/>
        <v>0</v>
      </c>
      <c r="I178" s="55">
        <v>0</v>
      </c>
      <c r="J178" s="55">
        <f t="shared" si="17"/>
        <v>0</v>
      </c>
      <c r="K178" s="55">
        <v>0</v>
      </c>
      <c r="L178" s="55">
        <f t="shared" si="18"/>
        <v>0</v>
      </c>
      <c r="M178" s="55">
        <v>0</v>
      </c>
      <c r="N178" s="55">
        <f t="shared" si="19"/>
        <v>0</v>
      </c>
      <c r="O178" s="55">
        <v>0</v>
      </c>
      <c r="P178" s="55">
        <f t="shared" si="20"/>
        <v>0</v>
      </c>
      <c r="Q178" s="47">
        <f t="shared" si="21"/>
        <v>0</v>
      </c>
      <c r="R178" s="2"/>
      <c r="S178" s="56">
        <v>0</v>
      </c>
      <c r="T178" s="57">
        <v>0</v>
      </c>
      <c r="U178" s="57">
        <v>0</v>
      </c>
      <c r="V178" s="59">
        <v>0</v>
      </c>
      <c r="W178" s="25"/>
    </row>
    <row r="179" spans="1:23" s="62" customFormat="1" x14ac:dyDescent="0.25">
      <c r="A179" s="62">
        <v>415</v>
      </c>
      <c r="B179" s="62" t="s">
        <v>196</v>
      </c>
      <c r="C179" s="62" t="b">
        <f t="shared" si="15"/>
        <v>1</v>
      </c>
      <c r="D179" s="51"/>
      <c r="E179" s="69">
        <v>415</v>
      </c>
      <c r="F179" s="70" t="s">
        <v>196</v>
      </c>
      <c r="G179" s="54">
        <v>0</v>
      </c>
      <c r="H179" s="55">
        <f t="shared" si="16"/>
        <v>0</v>
      </c>
      <c r="I179" s="55">
        <v>0</v>
      </c>
      <c r="J179" s="55">
        <f t="shared" si="17"/>
        <v>0</v>
      </c>
      <c r="K179" s="55">
        <v>0</v>
      </c>
      <c r="L179" s="55">
        <f t="shared" si="18"/>
        <v>0</v>
      </c>
      <c r="M179" s="55">
        <v>0</v>
      </c>
      <c r="N179" s="55">
        <f t="shared" si="19"/>
        <v>0</v>
      </c>
      <c r="O179" s="55">
        <v>0</v>
      </c>
      <c r="P179" s="55">
        <f t="shared" si="20"/>
        <v>0</v>
      </c>
      <c r="Q179" s="47">
        <f t="shared" si="21"/>
        <v>0</v>
      </c>
      <c r="R179" s="2"/>
      <c r="S179" s="56">
        <v>0</v>
      </c>
      <c r="T179" s="57">
        <v>0</v>
      </c>
      <c r="U179" s="57">
        <v>0</v>
      </c>
      <c r="V179" s="59">
        <v>0</v>
      </c>
      <c r="W179" s="25"/>
    </row>
    <row r="180" spans="1:23" s="62" customFormat="1" x14ac:dyDescent="0.25">
      <c r="D180" s="51"/>
      <c r="E180" s="71">
        <v>417</v>
      </c>
      <c r="F180" s="72" t="s">
        <v>197</v>
      </c>
      <c r="G180" s="54">
        <v>2.8</v>
      </c>
      <c r="H180" s="55">
        <f t="shared" si="16"/>
        <v>10602.65</v>
      </c>
      <c r="I180" s="55">
        <v>0.8</v>
      </c>
      <c r="J180" s="55">
        <f t="shared" si="17"/>
        <v>1514.66</v>
      </c>
      <c r="K180" s="55">
        <v>0.6</v>
      </c>
      <c r="L180" s="55">
        <f t="shared" si="18"/>
        <v>1222.27</v>
      </c>
      <c r="M180" s="55">
        <v>0</v>
      </c>
      <c r="N180" s="55">
        <f t="shared" si="19"/>
        <v>0</v>
      </c>
      <c r="O180" s="55">
        <v>0</v>
      </c>
      <c r="P180" s="55">
        <f t="shared" si="20"/>
        <v>0</v>
      </c>
      <c r="Q180" s="47">
        <f t="shared" si="21"/>
        <v>13339.54</v>
      </c>
      <c r="R180" s="2"/>
      <c r="S180" s="56">
        <v>1514.66</v>
      </c>
      <c r="T180" s="57">
        <v>7280.88</v>
      </c>
      <c r="U180" s="57">
        <v>2272</v>
      </c>
      <c r="V180" s="59">
        <v>2272</v>
      </c>
      <c r="W180" s="25"/>
    </row>
    <row r="181" spans="1:23" s="62" customFormat="1" x14ac:dyDescent="0.25">
      <c r="A181" s="62">
        <v>419</v>
      </c>
      <c r="B181" s="62" t="s">
        <v>198</v>
      </c>
      <c r="C181" s="62" t="b">
        <f t="shared" si="15"/>
        <v>1</v>
      </c>
      <c r="D181" s="51"/>
      <c r="E181" s="63">
        <v>419</v>
      </c>
      <c r="F181" s="72" t="s">
        <v>198</v>
      </c>
      <c r="G181" s="54">
        <v>17.399999999999999</v>
      </c>
      <c r="H181" s="55">
        <f t="shared" si="16"/>
        <v>65887.88</v>
      </c>
      <c r="I181" s="55">
        <v>10.199999999999999</v>
      </c>
      <c r="J181" s="55">
        <f t="shared" si="17"/>
        <v>19311.86</v>
      </c>
      <c r="K181" s="55">
        <v>1</v>
      </c>
      <c r="L181" s="55">
        <f t="shared" si="18"/>
        <v>2037.11</v>
      </c>
      <c r="M181" s="55">
        <v>0</v>
      </c>
      <c r="N181" s="55">
        <f t="shared" si="19"/>
        <v>0</v>
      </c>
      <c r="O181" s="55">
        <v>1</v>
      </c>
      <c r="P181" s="55">
        <f t="shared" si="20"/>
        <v>740.87</v>
      </c>
      <c r="Q181" s="47">
        <f t="shared" si="21"/>
        <v>87977.73</v>
      </c>
      <c r="R181" s="2"/>
      <c r="S181" s="56">
        <v>15702.149999999998</v>
      </c>
      <c r="T181" s="57">
        <v>17216.8</v>
      </c>
      <c r="U181" s="57">
        <v>27529.390000000003</v>
      </c>
      <c r="V181" s="59">
        <v>27529.390000000003</v>
      </c>
      <c r="W181" s="25"/>
    </row>
    <row r="182" spans="1:23" s="62" customFormat="1" x14ac:dyDescent="0.25">
      <c r="A182" s="62">
        <v>425</v>
      </c>
      <c r="B182" s="62" t="s">
        <v>199</v>
      </c>
      <c r="C182" s="62" t="b">
        <f t="shared" si="15"/>
        <v>1</v>
      </c>
      <c r="D182" s="51"/>
      <c r="E182" s="63">
        <v>425</v>
      </c>
      <c r="F182" s="73" t="s">
        <v>199</v>
      </c>
      <c r="G182" s="54">
        <v>19.7</v>
      </c>
      <c r="H182" s="55">
        <f t="shared" si="16"/>
        <v>74597.2</v>
      </c>
      <c r="I182" s="55">
        <v>4.4000000000000004</v>
      </c>
      <c r="J182" s="55">
        <f t="shared" si="17"/>
        <v>8330.61</v>
      </c>
      <c r="K182" s="55">
        <v>0.2</v>
      </c>
      <c r="L182" s="55">
        <f t="shared" si="18"/>
        <v>407.42</v>
      </c>
      <c r="M182" s="55">
        <v>0</v>
      </c>
      <c r="N182" s="55">
        <f t="shared" si="19"/>
        <v>0</v>
      </c>
      <c r="O182" s="55">
        <v>0</v>
      </c>
      <c r="P182" s="55">
        <f t="shared" si="20"/>
        <v>0</v>
      </c>
      <c r="Q182" s="47">
        <f t="shared" si="21"/>
        <v>83335.25</v>
      </c>
      <c r="R182" s="2"/>
      <c r="S182" s="56">
        <v>13631.93</v>
      </c>
      <c r="T182" s="57">
        <v>17447.320000000003</v>
      </c>
      <c r="U182" s="57">
        <v>25560</v>
      </c>
      <c r="V182" s="59">
        <v>26696</v>
      </c>
      <c r="W182" s="25"/>
    </row>
    <row r="183" spans="1:23" s="62" customFormat="1" x14ac:dyDescent="0.25">
      <c r="A183" s="62">
        <v>427</v>
      </c>
      <c r="B183" s="62" t="s">
        <v>200</v>
      </c>
      <c r="C183" s="62" t="b">
        <f t="shared" si="15"/>
        <v>1</v>
      </c>
      <c r="D183" s="51"/>
      <c r="E183" s="63">
        <v>427</v>
      </c>
      <c r="F183" s="61" t="s">
        <v>200</v>
      </c>
      <c r="G183" s="54">
        <v>32.5</v>
      </c>
      <c r="H183" s="55">
        <f t="shared" si="16"/>
        <v>123066.45</v>
      </c>
      <c r="I183" s="55">
        <v>14.8</v>
      </c>
      <c r="J183" s="55">
        <f t="shared" si="17"/>
        <v>28021.14</v>
      </c>
      <c r="K183" s="55">
        <v>1</v>
      </c>
      <c r="L183" s="55">
        <f t="shared" si="18"/>
        <v>2037.11</v>
      </c>
      <c r="M183" s="55">
        <v>0</v>
      </c>
      <c r="N183" s="55">
        <f t="shared" si="19"/>
        <v>0</v>
      </c>
      <c r="O183" s="55">
        <v>0</v>
      </c>
      <c r="P183" s="55">
        <f t="shared" si="20"/>
        <v>0</v>
      </c>
      <c r="Q183" s="47">
        <f t="shared" si="21"/>
        <v>153124.71000000005</v>
      </c>
      <c r="R183" s="2"/>
      <c r="S183" s="56">
        <v>26535.240000000016</v>
      </c>
      <c r="T183" s="57">
        <v>29943.210000000025</v>
      </c>
      <c r="U183" s="57">
        <v>44915.130000000005</v>
      </c>
      <c r="V183" s="59">
        <v>51731.130000000005</v>
      </c>
      <c r="W183" s="25"/>
    </row>
    <row r="184" spans="1:23" s="62" customFormat="1" x14ac:dyDescent="0.25">
      <c r="A184" s="62">
        <v>429</v>
      </c>
      <c r="B184" s="62" t="s">
        <v>201</v>
      </c>
      <c r="C184" s="62" t="b">
        <f t="shared" si="15"/>
        <v>1</v>
      </c>
      <c r="D184" s="51"/>
      <c r="E184" s="63">
        <v>429</v>
      </c>
      <c r="F184" s="61" t="s">
        <v>201</v>
      </c>
      <c r="G184" s="54">
        <v>11.9</v>
      </c>
      <c r="H184" s="55">
        <f t="shared" si="16"/>
        <v>45061.25</v>
      </c>
      <c r="I184" s="55">
        <v>10.3</v>
      </c>
      <c r="J184" s="55">
        <f t="shared" si="17"/>
        <v>19501.2</v>
      </c>
      <c r="K184" s="55">
        <v>0.3</v>
      </c>
      <c r="L184" s="55">
        <f t="shared" si="18"/>
        <v>611.13</v>
      </c>
      <c r="M184" s="55">
        <v>0</v>
      </c>
      <c r="N184" s="55">
        <f t="shared" si="19"/>
        <v>0</v>
      </c>
      <c r="O184" s="55">
        <v>0</v>
      </c>
      <c r="P184" s="55">
        <f t="shared" si="20"/>
        <v>0</v>
      </c>
      <c r="Q184" s="47">
        <f t="shared" si="21"/>
        <v>65173.56</v>
      </c>
      <c r="R184" s="2"/>
      <c r="S184" s="56">
        <v>15525.199999999999</v>
      </c>
      <c r="T184" s="57">
        <v>12117.23</v>
      </c>
      <c r="U184" s="57">
        <v>17608</v>
      </c>
      <c r="V184" s="59">
        <v>19923.13</v>
      </c>
      <c r="W184" s="25"/>
    </row>
    <row r="185" spans="1:23" s="62" customFormat="1" x14ac:dyDescent="0.25">
      <c r="A185" s="62">
        <v>431</v>
      </c>
      <c r="B185" s="62" t="s">
        <v>202</v>
      </c>
      <c r="C185" s="62" t="b">
        <f t="shared" si="15"/>
        <v>1</v>
      </c>
      <c r="D185" s="51"/>
      <c r="E185" s="63">
        <v>431</v>
      </c>
      <c r="F185" s="61" t="s">
        <v>202</v>
      </c>
      <c r="G185" s="54">
        <v>25.5</v>
      </c>
      <c r="H185" s="55">
        <f t="shared" si="16"/>
        <v>96559.83</v>
      </c>
      <c r="I185" s="55">
        <v>13.1</v>
      </c>
      <c r="J185" s="55">
        <f t="shared" si="17"/>
        <v>24802.49</v>
      </c>
      <c r="K185" s="55">
        <v>1.2</v>
      </c>
      <c r="L185" s="55">
        <f t="shared" si="18"/>
        <v>2444.5300000000002</v>
      </c>
      <c r="M185" s="55">
        <v>0</v>
      </c>
      <c r="N185" s="55">
        <f t="shared" si="19"/>
        <v>0</v>
      </c>
      <c r="O185" s="55">
        <v>0</v>
      </c>
      <c r="P185" s="55">
        <f t="shared" si="20"/>
        <v>0</v>
      </c>
      <c r="Q185" s="47">
        <f t="shared" si="21"/>
        <v>123806.86000000003</v>
      </c>
      <c r="R185" s="2"/>
      <c r="S185" s="56">
        <v>21233.94000000001</v>
      </c>
      <c r="T185" s="57">
        <v>25806.660000000014</v>
      </c>
      <c r="U185" s="57">
        <v>37531.130000000005</v>
      </c>
      <c r="V185" s="59">
        <v>39235.130000000005</v>
      </c>
      <c r="W185" s="25"/>
    </row>
    <row r="186" spans="1:23" s="62" customFormat="1" x14ac:dyDescent="0.25">
      <c r="A186" s="62">
        <v>435</v>
      </c>
      <c r="B186" s="62" t="s">
        <v>203</v>
      </c>
      <c r="C186" s="62" t="b">
        <f t="shared" si="15"/>
        <v>1</v>
      </c>
      <c r="D186" s="51"/>
      <c r="E186" s="63">
        <v>435</v>
      </c>
      <c r="F186" s="61" t="s">
        <v>203</v>
      </c>
      <c r="G186" s="54">
        <v>9</v>
      </c>
      <c r="H186" s="55">
        <f t="shared" si="16"/>
        <v>34079.94</v>
      </c>
      <c r="I186" s="55">
        <v>6</v>
      </c>
      <c r="J186" s="55">
        <f t="shared" si="17"/>
        <v>11359.92</v>
      </c>
      <c r="K186" s="55">
        <v>0</v>
      </c>
      <c r="L186" s="55">
        <f t="shared" si="18"/>
        <v>0</v>
      </c>
      <c r="M186" s="55">
        <v>0</v>
      </c>
      <c r="N186" s="55">
        <f t="shared" si="19"/>
        <v>0</v>
      </c>
      <c r="O186" s="55">
        <v>0</v>
      </c>
      <c r="P186" s="55">
        <f t="shared" si="20"/>
        <v>0</v>
      </c>
      <c r="Q186" s="47">
        <f t="shared" si="21"/>
        <v>45439.86</v>
      </c>
      <c r="R186" s="2"/>
      <c r="S186" s="56">
        <v>9087.93</v>
      </c>
      <c r="T186" s="57">
        <v>9087.93</v>
      </c>
      <c r="U186" s="57">
        <v>13632</v>
      </c>
      <c r="V186" s="59">
        <v>13632</v>
      </c>
      <c r="W186" s="25"/>
    </row>
    <row r="187" spans="1:23" s="62" customFormat="1" x14ac:dyDescent="0.25">
      <c r="A187" s="62">
        <v>436</v>
      </c>
      <c r="B187" s="62" t="s">
        <v>204</v>
      </c>
      <c r="C187" s="62" t="b">
        <f t="shared" si="15"/>
        <v>1</v>
      </c>
      <c r="D187" s="51"/>
      <c r="E187" s="63">
        <v>436</v>
      </c>
      <c r="F187" s="61" t="s">
        <v>204</v>
      </c>
      <c r="G187" s="54">
        <v>0</v>
      </c>
      <c r="H187" s="55">
        <f t="shared" si="16"/>
        <v>0</v>
      </c>
      <c r="I187" s="55">
        <v>0</v>
      </c>
      <c r="J187" s="55">
        <f t="shared" si="17"/>
        <v>0</v>
      </c>
      <c r="K187" s="55">
        <v>0</v>
      </c>
      <c r="L187" s="55">
        <f t="shared" si="18"/>
        <v>0</v>
      </c>
      <c r="M187" s="55">
        <v>0</v>
      </c>
      <c r="N187" s="55">
        <f t="shared" si="19"/>
        <v>0</v>
      </c>
      <c r="O187" s="55">
        <v>0</v>
      </c>
      <c r="P187" s="55">
        <f t="shared" si="20"/>
        <v>0</v>
      </c>
      <c r="Q187" s="47">
        <f t="shared" si="21"/>
        <v>0</v>
      </c>
      <c r="R187" s="2"/>
      <c r="S187" s="56">
        <v>0</v>
      </c>
      <c r="T187" s="57">
        <v>0</v>
      </c>
      <c r="U187" s="57">
        <v>0</v>
      </c>
      <c r="V187" s="59">
        <v>0</v>
      </c>
      <c r="W187" s="25"/>
    </row>
    <row r="188" spans="1:23" s="62" customFormat="1" x14ac:dyDescent="0.25">
      <c r="A188" s="62">
        <v>437</v>
      </c>
      <c r="B188" s="62" t="s">
        <v>205</v>
      </c>
      <c r="C188" s="62" t="b">
        <f t="shared" si="15"/>
        <v>1</v>
      </c>
      <c r="D188" s="51"/>
      <c r="E188" s="63">
        <v>437</v>
      </c>
      <c r="F188" s="61" t="s">
        <v>205</v>
      </c>
      <c r="G188" s="54">
        <v>0</v>
      </c>
      <c r="H188" s="55">
        <f t="shared" si="16"/>
        <v>0</v>
      </c>
      <c r="I188" s="55">
        <v>0</v>
      </c>
      <c r="J188" s="55">
        <f t="shared" si="17"/>
        <v>0</v>
      </c>
      <c r="K188" s="55">
        <v>0</v>
      </c>
      <c r="L188" s="55">
        <f t="shared" si="18"/>
        <v>0</v>
      </c>
      <c r="M188" s="55">
        <v>0</v>
      </c>
      <c r="N188" s="55">
        <f t="shared" si="19"/>
        <v>0</v>
      </c>
      <c r="O188" s="55">
        <v>0</v>
      </c>
      <c r="P188" s="55">
        <f t="shared" si="20"/>
        <v>0</v>
      </c>
      <c r="Q188" s="47">
        <f t="shared" si="21"/>
        <v>0</v>
      </c>
      <c r="R188" s="2"/>
      <c r="S188" s="56">
        <v>0</v>
      </c>
      <c r="T188" s="57">
        <v>0</v>
      </c>
      <c r="U188" s="57">
        <v>0</v>
      </c>
      <c r="V188" s="59">
        <v>0</v>
      </c>
      <c r="W188" s="25"/>
    </row>
    <row r="189" spans="1:23" s="62" customFormat="1" x14ac:dyDescent="0.25">
      <c r="A189" s="62">
        <v>439</v>
      </c>
      <c r="B189" s="62" t="s">
        <v>206</v>
      </c>
      <c r="C189" s="62" t="b">
        <f t="shared" si="15"/>
        <v>1</v>
      </c>
      <c r="D189" s="51"/>
      <c r="E189" s="63">
        <v>439</v>
      </c>
      <c r="F189" s="61" t="s">
        <v>206</v>
      </c>
      <c r="G189" s="54">
        <v>7.9</v>
      </c>
      <c r="H189" s="55">
        <f t="shared" si="16"/>
        <v>29914.61</v>
      </c>
      <c r="I189" s="55">
        <v>3.9</v>
      </c>
      <c r="J189" s="55">
        <f t="shared" si="17"/>
        <v>7383.95</v>
      </c>
      <c r="K189" s="55">
        <v>0</v>
      </c>
      <c r="L189" s="55">
        <f t="shared" si="18"/>
        <v>0</v>
      </c>
      <c r="M189" s="55">
        <v>0</v>
      </c>
      <c r="N189" s="55">
        <f t="shared" si="19"/>
        <v>0</v>
      </c>
      <c r="O189" s="55">
        <v>0</v>
      </c>
      <c r="P189" s="55">
        <f t="shared" si="20"/>
        <v>0</v>
      </c>
      <c r="Q189" s="47">
        <f t="shared" si="21"/>
        <v>37298.58</v>
      </c>
      <c r="R189" s="2"/>
      <c r="S189" s="56">
        <v>6437.29</v>
      </c>
      <c r="T189" s="57">
        <v>6437.29</v>
      </c>
      <c r="U189" s="57">
        <v>9656</v>
      </c>
      <c r="V189" s="59">
        <v>14768</v>
      </c>
      <c r="W189" s="25"/>
    </row>
    <row r="190" spans="1:23" s="62" customFormat="1" x14ac:dyDescent="0.25">
      <c r="A190" s="62">
        <v>441</v>
      </c>
      <c r="B190" s="62" t="s">
        <v>207</v>
      </c>
      <c r="C190" s="62" t="b">
        <f t="shared" si="15"/>
        <v>1</v>
      </c>
      <c r="D190" s="51"/>
      <c r="E190" s="63">
        <v>441</v>
      </c>
      <c r="F190" s="61" t="s">
        <v>207</v>
      </c>
      <c r="G190" s="54">
        <v>0.8</v>
      </c>
      <c r="H190" s="55">
        <f t="shared" si="16"/>
        <v>3029.33</v>
      </c>
      <c r="I190" s="55">
        <v>0.8</v>
      </c>
      <c r="J190" s="55">
        <f t="shared" si="17"/>
        <v>1514.66</v>
      </c>
      <c r="K190" s="55">
        <v>0</v>
      </c>
      <c r="L190" s="55">
        <f t="shared" si="18"/>
        <v>0</v>
      </c>
      <c r="M190" s="55">
        <v>0</v>
      </c>
      <c r="N190" s="55">
        <f t="shared" si="19"/>
        <v>0</v>
      </c>
      <c r="O190" s="55">
        <v>0</v>
      </c>
      <c r="P190" s="55">
        <f t="shared" si="20"/>
        <v>0</v>
      </c>
      <c r="Q190" s="47">
        <f t="shared" si="21"/>
        <v>4543.96</v>
      </c>
      <c r="R190" s="2"/>
      <c r="S190" s="56">
        <v>4543.96</v>
      </c>
      <c r="T190" s="57">
        <v>0</v>
      </c>
      <c r="U190" s="57">
        <v>0</v>
      </c>
      <c r="V190" s="59">
        <v>0</v>
      </c>
      <c r="W190" s="25"/>
    </row>
    <row r="191" spans="1:23" s="62" customFormat="1" x14ac:dyDescent="0.25">
      <c r="A191" s="62">
        <v>443</v>
      </c>
      <c r="B191" s="62" t="s">
        <v>208</v>
      </c>
      <c r="C191" s="62" t="b">
        <f t="shared" si="15"/>
        <v>1</v>
      </c>
      <c r="D191" s="51"/>
      <c r="E191" s="63">
        <v>443</v>
      </c>
      <c r="F191" s="61" t="s">
        <v>208</v>
      </c>
      <c r="G191" s="54">
        <v>3</v>
      </c>
      <c r="H191" s="55">
        <f t="shared" si="16"/>
        <v>11359.98</v>
      </c>
      <c r="I191" s="55">
        <v>1</v>
      </c>
      <c r="J191" s="55">
        <f t="shared" si="17"/>
        <v>1893.32</v>
      </c>
      <c r="K191" s="55">
        <v>0</v>
      </c>
      <c r="L191" s="55">
        <f t="shared" si="18"/>
        <v>0</v>
      </c>
      <c r="M191" s="55">
        <v>0</v>
      </c>
      <c r="N191" s="55">
        <f t="shared" si="19"/>
        <v>0</v>
      </c>
      <c r="O191" s="55">
        <v>0</v>
      </c>
      <c r="P191" s="55">
        <f t="shared" si="20"/>
        <v>0</v>
      </c>
      <c r="Q191" s="47">
        <f t="shared" si="21"/>
        <v>13253.3</v>
      </c>
      <c r="R191" s="2"/>
      <c r="S191" s="56">
        <v>2650.65</v>
      </c>
      <c r="T191" s="57">
        <v>2650.65</v>
      </c>
      <c r="U191" s="57">
        <v>3976</v>
      </c>
      <c r="V191" s="59">
        <v>3976</v>
      </c>
      <c r="W191" s="25"/>
    </row>
    <row r="192" spans="1:23" s="62" customFormat="1" x14ac:dyDescent="0.25">
      <c r="A192" s="62">
        <v>447</v>
      </c>
      <c r="B192" s="62" t="s">
        <v>209</v>
      </c>
      <c r="C192" s="62" t="b">
        <f t="shared" si="15"/>
        <v>1</v>
      </c>
      <c r="D192" s="51"/>
      <c r="E192" s="63">
        <v>447</v>
      </c>
      <c r="F192" s="61" t="s">
        <v>209</v>
      </c>
      <c r="G192" s="54">
        <v>1.6</v>
      </c>
      <c r="H192" s="55">
        <f t="shared" si="16"/>
        <v>6058.66</v>
      </c>
      <c r="I192" s="55">
        <v>0</v>
      </c>
      <c r="J192" s="55">
        <f t="shared" si="17"/>
        <v>0</v>
      </c>
      <c r="K192" s="55">
        <v>0</v>
      </c>
      <c r="L192" s="55">
        <f t="shared" si="18"/>
        <v>0</v>
      </c>
      <c r="M192" s="55">
        <v>0</v>
      </c>
      <c r="N192" s="55">
        <f t="shared" si="19"/>
        <v>0</v>
      </c>
      <c r="O192" s="55">
        <v>0</v>
      </c>
      <c r="P192" s="55">
        <f t="shared" si="20"/>
        <v>0</v>
      </c>
      <c r="Q192" s="47">
        <f t="shared" si="21"/>
        <v>6058.66</v>
      </c>
      <c r="R192" s="2"/>
      <c r="S192" s="56">
        <v>757.33</v>
      </c>
      <c r="T192" s="57">
        <v>757.33</v>
      </c>
      <c r="U192" s="57">
        <v>2272</v>
      </c>
      <c r="V192" s="59">
        <v>2272</v>
      </c>
      <c r="W192" s="25"/>
    </row>
    <row r="193" spans="1:23" s="62" customFormat="1" x14ac:dyDescent="0.25">
      <c r="A193" s="62">
        <v>449</v>
      </c>
      <c r="B193" s="62" t="s">
        <v>210</v>
      </c>
      <c r="C193" s="62" t="b">
        <f t="shared" si="15"/>
        <v>1</v>
      </c>
      <c r="D193" s="51"/>
      <c r="E193" s="63">
        <v>449</v>
      </c>
      <c r="F193" s="61" t="s">
        <v>210</v>
      </c>
      <c r="G193" s="54">
        <v>8.6</v>
      </c>
      <c r="H193" s="55">
        <f t="shared" si="16"/>
        <v>32565.279999999999</v>
      </c>
      <c r="I193" s="55">
        <v>1.8</v>
      </c>
      <c r="J193" s="55">
        <f t="shared" si="17"/>
        <v>3407.98</v>
      </c>
      <c r="K193" s="55">
        <v>1.6</v>
      </c>
      <c r="L193" s="55">
        <f t="shared" si="18"/>
        <v>3259.38</v>
      </c>
      <c r="M193" s="55">
        <v>0</v>
      </c>
      <c r="N193" s="55">
        <f t="shared" si="19"/>
        <v>0</v>
      </c>
      <c r="O193" s="55">
        <v>0</v>
      </c>
      <c r="P193" s="55">
        <f t="shared" si="20"/>
        <v>0</v>
      </c>
      <c r="Q193" s="47">
        <f t="shared" si="21"/>
        <v>39232.620000000003</v>
      </c>
      <c r="R193" s="2"/>
      <c r="S193" s="56">
        <v>7980.7099999999991</v>
      </c>
      <c r="T193" s="57">
        <v>6087.3899999999994</v>
      </c>
      <c r="U193" s="57">
        <v>12582.26</v>
      </c>
      <c r="V193" s="59">
        <v>12582.26</v>
      </c>
      <c r="W193" s="25"/>
    </row>
    <row r="194" spans="1:23" s="62" customFormat="1" x14ac:dyDescent="0.25">
      <c r="A194" s="62">
        <v>451</v>
      </c>
      <c r="B194" s="62" t="s">
        <v>211</v>
      </c>
      <c r="C194" s="62" t="b">
        <f t="shared" si="15"/>
        <v>1</v>
      </c>
      <c r="D194" s="51"/>
      <c r="E194" s="63">
        <v>451</v>
      </c>
      <c r="F194" s="61" t="s">
        <v>211</v>
      </c>
      <c r="G194" s="54">
        <v>4</v>
      </c>
      <c r="H194" s="55">
        <f t="shared" si="16"/>
        <v>15146.64</v>
      </c>
      <c r="I194" s="55">
        <v>0</v>
      </c>
      <c r="J194" s="55">
        <f t="shared" si="17"/>
        <v>0</v>
      </c>
      <c r="K194" s="55">
        <v>0</v>
      </c>
      <c r="L194" s="55">
        <f t="shared" si="18"/>
        <v>0</v>
      </c>
      <c r="M194" s="55">
        <v>0</v>
      </c>
      <c r="N194" s="55">
        <f t="shared" si="19"/>
        <v>0</v>
      </c>
      <c r="O194" s="55">
        <v>0</v>
      </c>
      <c r="P194" s="55">
        <f t="shared" si="20"/>
        <v>0</v>
      </c>
      <c r="Q194" s="47">
        <f t="shared" si="21"/>
        <v>15146.64</v>
      </c>
      <c r="R194" s="2"/>
      <c r="S194" s="56">
        <v>3029.32</v>
      </c>
      <c r="T194" s="57">
        <v>3029.32</v>
      </c>
      <c r="U194" s="57">
        <v>4544</v>
      </c>
      <c r="V194" s="59">
        <v>4544</v>
      </c>
      <c r="W194" s="25"/>
    </row>
    <row r="195" spans="1:23" s="62" customFormat="1" x14ac:dyDescent="0.25">
      <c r="A195" s="62">
        <v>453</v>
      </c>
      <c r="B195" s="62" t="s">
        <v>212</v>
      </c>
      <c r="C195" s="62" t="b">
        <f t="shared" si="15"/>
        <v>1</v>
      </c>
      <c r="D195" s="51"/>
      <c r="E195" s="63">
        <v>453</v>
      </c>
      <c r="F195" s="61" t="s">
        <v>212</v>
      </c>
      <c r="G195" s="54">
        <v>29.1</v>
      </c>
      <c r="H195" s="55">
        <f t="shared" si="16"/>
        <v>110191.81</v>
      </c>
      <c r="I195" s="55">
        <v>6.5</v>
      </c>
      <c r="J195" s="55">
        <f t="shared" si="17"/>
        <v>12306.58</v>
      </c>
      <c r="K195" s="55">
        <v>4.3</v>
      </c>
      <c r="L195" s="55">
        <f t="shared" si="18"/>
        <v>8759.57</v>
      </c>
      <c r="M195" s="55">
        <v>0</v>
      </c>
      <c r="N195" s="55">
        <f t="shared" si="19"/>
        <v>0</v>
      </c>
      <c r="O195" s="55">
        <v>0</v>
      </c>
      <c r="P195" s="55">
        <f t="shared" si="20"/>
        <v>0</v>
      </c>
      <c r="Q195" s="47">
        <f t="shared" si="21"/>
        <v>131257.95000000004</v>
      </c>
      <c r="R195" s="2"/>
      <c r="S195" s="56">
        <v>20941.580000000005</v>
      </c>
      <c r="T195" s="57">
        <v>27000.200000000019</v>
      </c>
      <c r="U195" s="57">
        <v>40500.520000000004</v>
      </c>
      <c r="V195" s="59">
        <v>42815.650000000009</v>
      </c>
      <c r="W195" s="25"/>
    </row>
    <row r="196" spans="1:23" s="62" customFormat="1" x14ac:dyDescent="0.25">
      <c r="A196" s="62">
        <v>455</v>
      </c>
      <c r="B196" s="62" t="s">
        <v>213</v>
      </c>
      <c r="C196" s="62" t="b">
        <f t="shared" si="15"/>
        <v>1</v>
      </c>
      <c r="D196" s="51"/>
      <c r="E196" s="63">
        <v>455</v>
      </c>
      <c r="F196" s="61" t="s">
        <v>213</v>
      </c>
      <c r="G196" s="54">
        <v>16.399999999999999</v>
      </c>
      <c r="H196" s="55">
        <f t="shared" si="16"/>
        <v>62101.22</v>
      </c>
      <c r="I196" s="55">
        <v>10</v>
      </c>
      <c r="J196" s="55">
        <f t="shared" si="17"/>
        <v>18933.2</v>
      </c>
      <c r="K196" s="55">
        <v>0</v>
      </c>
      <c r="L196" s="55">
        <f t="shared" si="18"/>
        <v>0</v>
      </c>
      <c r="M196" s="55">
        <v>0</v>
      </c>
      <c r="N196" s="55">
        <f t="shared" si="19"/>
        <v>0</v>
      </c>
      <c r="O196" s="55">
        <v>0</v>
      </c>
      <c r="P196" s="55">
        <f t="shared" si="20"/>
        <v>0</v>
      </c>
      <c r="Q196" s="47">
        <f t="shared" si="21"/>
        <v>81034.42</v>
      </c>
      <c r="R196" s="2"/>
      <c r="S196" s="56">
        <v>17418.54</v>
      </c>
      <c r="T196" s="57">
        <v>15903.88</v>
      </c>
      <c r="U196" s="57">
        <v>23856</v>
      </c>
      <c r="V196" s="59">
        <v>23856</v>
      </c>
      <c r="W196" s="25"/>
    </row>
    <row r="197" spans="1:23" s="62" customFormat="1" x14ac:dyDescent="0.25">
      <c r="A197" s="62">
        <v>459</v>
      </c>
      <c r="B197" s="62" t="s">
        <v>214</v>
      </c>
      <c r="C197" s="62" t="b">
        <f t="shared" si="15"/>
        <v>1</v>
      </c>
      <c r="D197" s="51"/>
      <c r="E197" s="63">
        <v>459</v>
      </c>
      <c r="F197" s="61" t="s">
        <v>214</v>
      </c>
      <c r="G197" s="54">
        <v>66.3</v>
      </c>
      <c r="H197" s="55">
        <f t="shared" si="16"/>
        <v>251055.56</v>
      </c>
      <c r="I197" s="55">
        <v>32.799999999999997</v>
      </c>
      <c r="J197" s="55">
        <f t="shared" si="17"/>
        <v>62100.9</v>
      </c>
      <c r="K197" s="55">
        <v>2.2000000000000002</v>
      </c>
      <c r="L197" s="55">
        <f t="shared" si="18"/>
        <v>4481.6400000000003</v>
      </c>
      <c r="M197" s="55">
        <v>0</v>
      </c>
      <c r="N197" s="55">
        <f t="shared" si="19"/>
        <v>0</v>
      </c>
      <c r="O197" s="55">
        <v>0</v>
      </c>
      <c r="P197" s="55">
        <f t="shared" si="20"/>
        <v>0</v>
      </c>
      <c r="Q197" s="47">
        <f t="shared" si="21"/>
        <v>317638.09999999998</v>
      </c>
      <c r="R197" s="2"/>
      <c r="S197" s="56">
        <v>62537.07</v>
      </c>
      <c r="T197" s="57">
        <v>59536.509999999995</v>
      </c>
      <c r="U197" s="57">
        <v>95510.26</v>
      </c>
      <c r="V197" s="59">
        <v>100054.26</v>
      </c>
      <c r="W197" s="25"/>
    </row>
    <row r="198" spans="1:23" s="62" customFormat="1" x14ac:dyDescent="0.25">
      <c r="A198" s="62">
        <v>461</v>
      </c>
      <c r="B198" s="62" t="s">
        <v>215</v>
      </c>
      <c r="C198" s="62" t="b">
        <f t="shared" si="15"/>
        <v>1</v>
      </c>
      <c r="D198" s="51"/>
      <c r="E198" s="63">
        <v>461</v>
      </c>
      <c r="F198" s="61" t="s">
        <v>215</v>
      </c>
      <c r="G198" s="54">
        <v>92.9</v>
      </c>
      <c r="H198" s="55">
        <f t="shared" si="16"/>
        <v>351780.71</v>
      </c>
      <c r="I198" s="55">
        <v>48.7</v>
      </c>
      <c r="J198" s="55">
        <f t="shared" si="17"/>
        <v>92204.68</v>
      </c>
      <c r="K198" s="55">
        <v>7.4</v>
      </c>
      <c r="L198" s="55">
        <f t="shared" si="18"/>
        <v>15074.61</v>
      </c>
      <c r="M198" s="55">
        <v>0</v>
      </c>
      <c r="N198" s="55">
        <f t="shared" si="19"/>
        <v>0</v>
      </c>
      <c r="O198" s="55">
        <v>0</v>
      </c>
      <c r="P198" s="55">
        <f t="shared" si="20"/>
        <v>0</v>
      </c>
      <c r="Q198" s="47">
        <f t="shared" si="21"/>
        <v>459059.94000000029</v>
      </c>
      <c r="R198" s="2"/>
      <c r="S198" s="56">
        <v>94896.030000000115</v>
      </c>
      <c r="T198" s="57">
        <v>88080.090000000098</v>
      </c>
      <c r="U198" s="57">
        <v>136053.91</v>
      </c>
      <c r="V198" s="59">
        <v>140029.91</v>
      </c>
      <c r="W198" s="25"/>
    </row>
    <row r="199" spans="1:23" s="62" customFormat="1" x14ac:dyDescent="0.25">
      <c r="A199" s="62">
        <v>463</v>
      </c>
      <c r="B199" s="62" t="s">
        <v>216</v>
      </c>
      <c r="C199" s="62" t="b">
        <f t="shared" si="15"/>
        <v>1</v>
      </c>
      <c r="D199" s="51"/>
      <c r="E199" s="63">
        <v>463</v>
      </c>
      <c r="F199" s="61" t="s">
        <v>216</v>
      </c>
      <c r="G199" s="54">
        <v>6.2</v>
      </c>
      <c r="H199" s="55">
        <f t="shared" si="16"/>
        <v>23477.29</v>
      </c>
      <c r="I199" s="55">
        <v>3.2</v>
      </c>
      <c r="J199" s="55">
        <f t="shared" si="17"/>
        <v>6058.62</v>
      </c>
      <c r="K199" s="55">
        <v>0</v>
      </c>
      <c r="L199" s="55">
        <f t="shared" si="18"/>
        <v>0</v>
      </c>
      <c r="M199" s="55">
        <v>0</v>
      </c>
      <c r="N199" s="55">
        <f t="shared" si="19"/>
        <v>0</v>
      </c>
      <c r="O199" s="55">
        <v>0</v>
      </c>
      <c r="P199" s="55">
        <f t="shared" si="20"/>
        <v>0</v>
      </c>
      <c r="Q199" s="47">
        <f t="shared" si="21"/>
        <v>29535.91</v>
      </c>
      <c r="R199" s="2"/>
      <c r="S199" s="56">
        <v>6815.95</v>
      </c>
      <c r="T199" s="57">
        <v>5679.96</v>
      </c>
      <c r="U199" s="57">
        <v>8520</v>
      </c>
      <c r="V199" s="59">
        <v>8520</v>
      </c>
      <c r="W199" s="25"/>
    </row>
    <row r="200" spans="1:23" s="62" customFormat="1" x14ac:dyDescent="0.25">
      <c r="A200" s="62">
        <v>465</v>
      </c>
      <c r="B200" s="62" t="s">
        <v>217</v>
      </c>
      <c r="C200" s="62" t="b">
        <f t="shared" si="15"/>
        <v>1</v>
      </c>
      <c r="D200" s="51"/>
      <c r="E200" s="63">
        <v>465</v>
      </c>
      <c r="F200" s="61" t="s">
        <v>217</v>
      </c>
      <c r="G200" s="54">
        <v>2</v>
      </c>
      <c r="H200" s="55">
        <f t="shared" si="16"/>
        <v>7573.32</v>
      </c>
      <c r="I200" s="55">
        <v>0</v>
      </c>
      <c r="J200" s="55">
        <f t="shared" si="17"/>
        <v>0</v>
      </c>
      <c r="K200" s="55">
        <v>0</v>
      </c>
      <c r="L200" s="55">
        <f t="shared" si="18"/>
        <v>0</v>
      </c>
      <c r="M200" s="55">
        <v>0</v>
      </c>
      <c r="N200" s="55">
        <f t="shared" si="19"/>
        <v>0</v>
      </c>
      <c r="O200" s="55">
        <v>0</v>
      </c>
      <c r="P200" s="55">
        <f t="shared" si="20"/>
        <v>0</v>
      </c>
      <c r="Q200" s="47">
        <f t="shared" si="21"/>
        <v>7573.32</v>
      </c>
      <c r="R200" s="2"/>
      <c r="S200" s="56">
        <v>1514.66</v>
      </c>
      <c r="T200" s="57">
        <v>1514.66</v>
      </c>
      <c r="U200" s="57">
        <v>2272</v>
      </c>
      <c r="V200" s="59">
        <v>2272</v>
      </c>
      <c r="W200" s="25"/>
    </row>
    <row r="201" spans="1:23" s="62" customFormat="1" x14ac:dyDescent="0.25">
      <c r="A201" s="62">
        <v>467</v>
      </c>
      <c r="B201" s="62" t="s">
        <v>218</v>
      </c>
      <c r="C201" s="62" t="b">
        <f t="shared" si="15"/>
        <v>1</v>
      </c>
      <c r="D201" s="51"/>
      <c r="E201" s="63">
        <v>467</v>
      </c>
      <c r="F201" s="61" t="s">
        <v>218</v>
      </c>
      <c r="G201" s="54">
        <v>6.4</v>
      </c>
      <c r="H201" s="55">
        <f t="shared" ref="H201:H252" si="22">ROUND(G201*H$5,2)</f>
        <v>24234.62</v>
      </c>
      <c r="I201" s="55">
        <v>6.4</v>
      </c>
      <c r="J201" s="55">
        <f t="shared" si="17"/>
        <v>12117.25</v>
      </c>
      <c r="K201" s="55">
        <v>0</v>
      </c>
      <c r="L201" s="55">
        <f t="shared" si="18"/>
        <v>0</v>
      </c>
      <c r="M201" s="55">
        <v>0</v>
      </c>
      <c r="N201" s="55">
        <f t="shared" si="19"/>
        <v>0</v>
      </c>
      <c r="O201" s="55">
        <v>0</v>
      </c>
      <c r="P201" s="55">
        <f t="shared" si="20"/>
        <v>0</v>
      </c>
      <c r="Q201" s="47">
        <f t="shared" ref="Q201:Q252" si="23">SUM(S201:V201)</f>
        <v>36351.919999999998</v>
      </c>
      <c r="R201" s="2"/>
      <c r="S201" s="56">
        <v>3407.9700000000003</v>
      </c>
      <c r="T201" s="57">
        <v>5679.95</v>
      </c>
      <c r="U201" s="57">
        <v>13632</v>
      </c>
      <c r="V201" s="59">
        <v>13632</v>
      </c>
      <c r="W201" s="25"/>
    </row>
    <row r="202" spans="1:23" s="62" customFormat="1" x14ac:dyDescent="0.25">
      <c r="A202" s="62">
        <v>471</v>
      </c>
      <c r="B202" s="62" t="s">
        <v>219</v>
      </c>
      <c r="C202" s="62" t="b">
        <f t="shared" ref="C202:C252" si="24">B202=F202</f>
        <v>1</v>
      </c>
      <c r="D202" s="51"/>
      <c r="E202" s="63">
        <v>471</v>
      </c>
      <c r="F202" s="61" t="s">
        <v>219</v>
      </c>
      <c r="G202" s="54">
        <v>1</v>
      </c>
      <c r="H202" s="55">
        <f t="shared" si="22"/>
        <v>3786.66</v>
      </c>
      <c r="I202" s="55">
        <v>1</v>
      </c>
      <c r="J202" s="55">
        <f t="shared" ref="J202:J252" si="25">ROUND(I202*J$5,2)</f>
        <v>1893.32</v>
      </c>
      <c r="K202" s="55">
        <v>0</v>
      </c>
      <c r="L202" s="55">
        <f t="shared" ref="L202:L252" si="26">ROUND(K202*$L$5,2)</f>
        <v>0</v>
      </c>
      <c r="M202" s="55">
        <v>0</v>
      </c>
      <c r="N202" s="55">
        <f t="shared" ref="N202:N252" si="27">ROUND(M202*$N$5,2)</f>
        <v>0</v>
      </c>
      <c r="O202" s="55">
        <v>0</v>
      </c>
      <c r="P202" s="55">
        <f t="shared" ref="P202:P252" si="28">ROUND(O202*$P$5,2)</f>
        <v>0</v>
      </c>
      <c r="Q202" s="47">
        <f t="shared" si="23"/>
        <v>5679.98</v>
      </c>
      <c r="R202" s="2"/>
      <c r="S202" s="56">
        <v>1135.99</v>
      </c>
      <c r="T202" s="57">
        <v>1135.99</v>
      </c>
      <c r="U202" s="57">
        <v>1704</v>
      </c>
      <c r="V202" s="59">
        <v>1704</v>
      </c>
      <c r="W202" s="25"/>
    </row>
    <row r="203" spans="1:23" s="62" customFormat="1" x14ac:dyDescent="0.25">
      <c r="A203" s="62">
        <v>473</v>
      </c>
      <c r="B203" s="62" t="s">
        <v>220</v>
      </c>
      <c r="C203" s="62" t="b">
        <f t="shared" si="24"/>
        <v>1</v>
      </c>
      <c r="D203" s="51"/>
      <c r="E203" s="63">
        <v>473</v>
      </c>
      <c r="F203" s="61" t="s">
        <v>220</v>
      </c>
      <c r="G203" s="54">
        <v>8.1</v>
      </c>
      <c r="H203" s="55">
        <f t="shared" si="22"/>
        <v>30671.95</v>
      </c>
      <c r="I203" s="55">
        <v>5</v>
      </c>
      <c r="J203" s="55">
        <f t="shared" si="25"/>
        <v>9466.6</v>
      </c>
      <c r="K203" s="55">
        <v>1.2</v>
      </c>
      <c r="L203" s="55">
        <f t="shared" si="26"/>
        <v>2444.5300000000002</v>
      </c>
      <c r="M203" s="55">
        <v>0</v>
      </c>
      <c r="N203" s="55">
        <f t="shared" si="27"/>
        <v>0</v>
      </c>
      <c r="O203" s="55">
        <v>0</v>
      </c>
      <c r="P203" s="55">
        <f t="shared" si="28"/>
        <v>0</v>
      </c>
      <c r="Q203" s="47">
        <f t="shared" si="23"/>
        <v>42583.07</v>
      </c>
      <c r="R203" s="2"/>
      <c r="S203" s="56">
        <v>8766.7799999999988</v>
      </c>
      <c r="T203" s="57">
        <v>7602.03</v>
      </c>
      <c r="U203" s="57">
        <v>11403.130000000001</v>
      </c>
      <c r="V203" s="59">
        <v>14811.130000000001</v>
      </c>
      <c r="W203" s="25"/>
    </row>
    <row r="204" spans="1:23" s="62" customFormat="1" x14ac:dyDescent="0.25">
      <c r="A204" s="62">
        <v>475</v>
      </c>
      <c r="B204" s="62" t="s">
        <v>221</v>
      </c>
      <c r="C204" s="62" t="b">
        <f t="shared" si="24"/>
        <v>1</v>
      </c>
      <c r="D204" s="51"/>
      <c r="E204" s="63">
        <v>475</v>
      </c>
      <c r="F204" s="61" t="s">
        <v>221</v>
      </c>
      <c r="G204" s="54">
        <v>0</v>
      </c>
      <c r="H204" s="55">
        <f t="shared" si="22"/>
        <v>0</v>
      </c>
      <c r="I204" s="55">
        <v>0</v>
      </c>
      <c r="J204" s="55">
        <f t="shared" si="25"/>
        <v>0</v>
      </c>
      <c r="K204" s="55">
        <v>0</v>
      </c>
      <c r="L204" s="55">
        <f t="shared" si="26"/>
        <v>0</v>
      </c>
      <c r="M204" s="55">
        <v>0</v>
      </c>
      <c r="N204" s="55">
        <f t="shared" si="27"/>
        <v>0</v>
      </c>
      <c r="O204" s="55">
        <v>0</v>
      </c>
      <c r="P204" s="55">
        <f t="shared" si="28"/>
        <v>0</v>
      </c>
      <c r="Q204" s="47">
        <f t="shared" si="23"/>
        <v>0</v>
      </c>
      <c r="R204" s="2"/>
      <c r="S204" s="56">
        <v>0</v>
      </c>
      <c r="T204" s="57">
        <v>0</v>
      </c>
      <c r="U204" s="57">
        <v>0</v>
      </c>
      <c r="V204" s="59">
        <v>0</v>
      </c>
      <c r="W204" s="25"/>
    </row>
    <row r="205" spans="1:23" s="62" customFormat="1" x14ac:dyDescent="0.25">
      <c r="A205" s="62">
        <v>477</v>
      </c>
      <c r="B205" s="62" t="s">
        <v>222</v>
      </c>
      <c r="C205" s="62" t="b">
        <f t="shared" si="24"/>
        <v>1</v>
      </c>
      <c r="D205" s="51"/>
      <c r="E205" s="63">
        <v>477</v>
      </c>
      <c r="F205" s="61" t="s">
        <v>222</v>
      </c>
      <c r="G205" s="54">
        <v>14.2</v>
      </c>
      <c r="H205" s="55">
        <f t="shared" si="22"/>
        <v>53770.57</v>
      </c>
      <c r="I205" s="55">
        <v>11.4</v>
      </c>
      <c r="J205" s="55">
        <f t="shared" si="25"/>
        <v>21583.85</v>
      </c>
      <c r="K205" s="55">
        <v>1</v>
      </c>
      <c r="L205" s="55">
        <f t="shared" si="26"/>
        <v>2037.11</v>
      </c>
      <c r="M205" s="55">
        <v>1.2</v>
      </c>
      <c r="N205" s="55">
        <f t="shared" si="27"/>
        <v>889.04</v>
      </c>
      <c r="O205" s="55">
        <v>0</v>
      </c>
      <c r="P205" s="55">
        <f t="shared" si="28"/>
        <v>0</v>
      </c>
      <c r="Q205" s="47">
        <f t="shared" si="23"/>
        <v>78280.62</v>
      </c>
      <c r="R205" s="2"/>
      <c r="S205" s="56">
        <v>10631.33</v>
      </c>
      <c r="T205" s="57">
        <v>12145.99</v>
      </c>
      <c r="U205" s="57">
        <v>27751.649999999998</v>
      </c>
      <c r="V205" s="59">
        <v>27751.649999999998</v>
      </c>
      <c r="W205" s="25"/>
    </row>
    <row r="206" spans="1:23" s="62" customFormat="1" x14ac:dyDescent="0.25">
      <c r="A206" s="62">
        <v>479</v>
      </c>
      <c r="B206" s="62" t="s">
        <v>223</v>
      </c>
      <c r="C206" s="62" t="b">
        <f t="shared" si="24"/>
        <v>1</v>
      </c>
      <c r="D206" s="51"/>
      <c r="E206" s="63">
        <v>479</v>
      </c>
      <c r="F206" s="61" t="s">
        <v>223</v>
      </c>
      <c r="G206" s="54">
        <v>10.4</v>
      </c>
      <c r="H206" s="55">
        <f t="shared" si="22"/>
        <v>39381.26</v>
      </c>
      <c r="I206" s="55">
        <v>4.5999999999999996</v>
      </c>
      <c r="J206" s="55">
        <f t="shared" si="25"/>
        <v>8709.27</v>
      </c>
      <c r="K206" s="55">
        <v>1.4</v>
      </c>
      <c r="L206" s="55">
        <f t="shared" si="26"/>
        <v>2851.95</v>
      </c>
      <c r="M206" s="55">
        <v>0</v>
      </c>
      <c r="N206" s="55">
        <f t="shared" si="27"/>
        <v>0</v>
      </c>
      <c r="O206" s="55">
        <v>0</v>
      </c>
      <c r="P206" s="55">
        <f t="shared" si="28"/>
        <v>0</v>
      </c>
      <c r="Q206" s="47">
        <f t="shared" si="23"/>
        <v>50942.490000000005</v>
      </c>
      <c r="R206" s="2"/>
      <c r="S206" s="56">
        <v>9145.4500000000007</v>
      </c>
      <c r="T206" s="57">
        <v>9902.7800000000007</v>
      </c>
      <c r="U206" s="57">
        <v>15947.130000000001</v>
      </c>
      <c r="V206" s="59">
        <v>15947.130000000001</v>
      </c>
      <c r="W206" s="25"/>
    </row>
    <row r="207" spans="1:23" s="62" customFormat="1" x14ac:dyDescent="0.25">
      <c r="A207" s="62">
        <v>483</v>
      </c>
      <c r="B207" s="62" t="s">
        <v>224</v>
      </c>
      <c r="C207" s="62" t="b">
        <f t="shared" si="24"/>
        <v>1</v>
      </c>
      <c r="D207" s="51"/>
      <c r="E207" s="63">
        <v>483</v>
      </c>
      <c r="F207" s="61" t="s">
        <v>224</v>
      </c>
      <c r="G207" s="54">
        <v>5</v>
      </c>
      <c r="H207" s="55">
        <f t="shared" si="22"/>
        <v>18933.3</v>
      </c>
      <c r="I207" s="55">
        <v>2</v>
      </c>
      <c r="J207" s="55">
        <f t="shared" si="25"/>
        <v>3786.64</v>
      </c>
      <c r="K207" s="55">
        <v>0</v>
      </c>
      <c r="L207" s="55">
        <f t="shared" si="26"/>
        <v>0</v>
      </c>
      <c r="M207" s="55">
        <v>0</v>
      </c>
      <c r="N207" s="55">
        <f t="shared" si="27"/>
        <v>0</v>
      </c>
      <c r="O207" s="55">
        <v>0</v>
      </c>
      <c r="P207" s="55">
        <f t="shared" si="28"/>
        <v>0</v>
      </c>
      <c r="Q207" s="47">
        <f t="shared" si="23"/>
        <v>22719.940000000002</v>
      </c>
      <c r="R207" s="2"/>
      <c r="S207" s="56">
        <v>4543.97</v>
      </c>
      <c r="T207" s="57">
        <v>4543.97</v>
      </c>
      <c r="U207" s="57">
        <v>6816</v>
      </c>
      <c r="V207" s="59">
        <v>6816</v>
      </c>
      <c r="W207" s="25"/>
    </row>
    <row r="208" spans="1:23" s="62" customFormat="1" x14ac:dyDescent="0.25">
      <c r="A208" s="62">
        <v>485</v>
      </c>
      <c r="B208" s="62" t="s">
        <v>225</v>
      </c>
      <c r="C208" s="62" t="b">
        <f t="shared" si="24"/>
        <v>1</v>
      </c>
      <c r="D208" s="51"/>
      <c r="E208" s="63">
        <v>485</v>
      </c>
      <c r="F208" s="61" t="s">
        <v>225</v>
      </c>
      <c r="G208" s="54">
        <v>7.8</v>
      </c>
      <c r="H208" s="55">
        <f t="shared" si="22"/>
        <v>29535.95</v>
      </c>
      <c r="I208" s="55">
        <v>6</v>
      </c>
      <c r="J208" s="55">
        <f t="shared" si="25"/>
        <v>11359.92</v>
      </c>
      <c r="K208" s="55">
        <v>1</v>
      </c>
      <c r="L208" s="55">
        <f t="shared" si="26"/>
        <v>2037.11</v>
      </c>
      <c r="M208" s="55">
        <v>0</v>
      </c>
      <c r="N208" s="55">
        <f t="shared" si="27"/>
        <v>0</v>
      </c>
      <c r="O208" s="55">
        <v>0</v>
      </c>
      <c r="P208" s="55">
        <f t="shared" si="28"/>
        <v>0</v>
      </c>
      <c r="Q208" s="47">
        <f t="shared" si="23"/>
        <v>42932.97</v>
      </c>
      <c r="R208" s="2"/>
      <c r="S208" s="56">
        <v>7980.69</v>
      </c>
      <c r="T208" s="57">
        <v>8738.02</v>
      </c>
      <c r="U208" s="57">
        <v>13107.130000000001</v>
      </c>
      <c r="V208" s="59">
        <v>13107.130000000001</v>
      </c>
      <c r="W208" s="25"/>
    </row>
    <row r="209" spans="1:23" s="62" customFormat="1" x14ac:dyDescent="0.25">
      <c r="A209" s="62">
        <v>487</v>
      </c>
      <c r="B209" s="62" t="s">
        <v>226</v>
      </c>
      <c r="C209" s="62" t="b">
        <f t="shared" si="24"/>
        <v>1</v>
      </c>
      <c r="D209" s="51"/>
      <c r="E209" s="63">
        <v>487</v>
      </c>
      <c r="F209" s="61" t="s">
        <v>226</v>
      </c>
      <c r="G209" s="54">
        <v>2</v>
      </c>
      <c r="H209" s="55">
        <f t="shared" si="22"/>
        <v>7573.32</v>
      </c>
      <c r="I209" s="55">
        <v>2</v>
      </c>
      <c r="J209" s="55">
        <f t="shared" si="25"/>
        <v>3786.64</v>
      </c>
      <c r="K209" s="55">
        <v>0</v>
      </c>
      <c r="L209" s="55">
        <f t="shared" si="26"/>
        <v>0</v>
      </c>
      <c r="M209" s="55">
        <v>0</v>
      </c>
      <c r="N209" s="55">
        <f t="shared" si="27"/>
        <v>0</v>
      </c>
      <c r="O209" s="55">
        <v>0</v>
      </c>
      <c r="P209" s="55">
        <f t="shared" si="28"/>
        <v>0</v>
      </c>
      <c r="Q209" s="47">
        <f t="shared" si="23"/>
        <v>11359.96</v>
      </c>
      <c r="R209" s="2"/>
      <c r="S209" s="56">
        <v>2271.98</v>
      </c>
      <c r="T209" s="57">
        <v>2271.98</v>
      </c>
      <c r="U209" s="57">
        <v>3408</v>
      </c>
      <c r="V209" s="59">
        <v>3408</v>
      </c>
      <c r="W209" s="25"/>
    </row>
    <row r="210" spans="1:23" s="62" customFormat="1" x14ac:dyDescent="0.25">
      <c r="A210" s="62">
        <v>489</v>
      </c>
      <c r="B210" s="62" t="s">
        <v>227</v>
      </c>
      <c r="C210" s="62" t="b">
        <f t="shared" si="24"/>
        <v>1</v>
      </c>
      <c r="D210" s="51"/>
      <c r="E210" s="63">
        <v>489</v>
      </c>
      <c r="F210" s="61" t="s">
        <v>227</v>
      </c>
      <c r="G210" s="54">
        <v>1</v>
      </c>
      <c r="H210" s="55">
        <f t="shared" si="22"/>
        <v>3786.66</v>
      </c>
      <c r="I210" s="55">
        <v>0</v>
      </c>
      <c r="J210" s="55">
        <f t="shared" si="25"/>
        <v>0</v>
      </c>
      <c r="K210" s="55">
        <v>0</v>
      </c>
      <c r="L210" s="55">
        <f t="shared" si="26"/>
        <v>0</v>
      </c>
      <c r="M210" s="55">
        <v>0</v>
      </c>
      <c r="N210" s="55">
        <f t="shared" si="27"/>
        <v>0</v>
      </c>
      <c r="O210" s="55">
        <v>0</v>
      </c>
      <c r="P210" s="55">
        <f t="shared" si="28"/>
        <v>0</v>
      </c>
      <c r="Q210" s="47">
        <f t="shared" si="23"/>
        <v>3786.66</v>
      </c>
      <c r="R210" s="2"/>
      <c r="S210" s="56">
        <v>757.33</v>
      </c>
      <c r="T210" s="57">
        <v>757.33</v>
      </c>
      <c r="U210" s="57">
        <v>1136</v>
      </c>
      <c r="V210" s="59">
        <v>1136</v>
      </c>
      <c r="W210" s="25"/>
    </row>
    <row r="211" spans="1:23" s="62" customFormat="1" x14ac:dyDescent="0.25">
      <c r="A211" s="62">
        <v>491</v>
      </c>
      <c r="B211" s="62" t="s">
        <v>228</v>
      </c>
      <c r="C211" s="62" t="b">
        <f t="shared" si="24"/>
        <v>1</v>
      </c>
      <c r="D211" s="51"/>
      <c r="E211" s="63">
        <v>491</v>
      </c>
      <c r="F211" s="61" t="s">
        <v>228</v>
      </c>
      <c r="G211" s="54">
        <v>27.3</v>
      </c>
      <c r="H211" s="55">
        <f t="shared" si="22"/>
        <v>103375.82</v>
      </c>
      <c r="I211" s="55">
        <v>15.3</v>
      </c>
      <c r="J211" s="55">
        <f t="shared" si="25"/>
        <v>28967.8</v>
      </c>
      <c r="K211" s="55">
        <v>1.9</v>
      </c>
      <c r="L211" s="55">
        <f t="shared" si="26"/>
        <v>3870.51</v>
      </c>
      <c r="M211" s="55">
        <v>0.2</v>
      </c>
      <c r="N211" s="55">
        <f t="shared" si="27"/>
        <v>148.16999999999999</v>
      </c>
      <c r="O211" s="55">
        <v>0</v>
      </c>
      <c r="P211" s="55">
        <f t="shared" si="28"/>
        <v>0</v>
      </c>
      <c r="Q211" s="47">
        <f t="shared" si="23"/>
        <v>136362.23000000004</v>
      </c>
      <c r="R211" s="2"/>
      <c r="S211" s="56">
        <v>31136.700000000023</v>
      </c>
      <c r="T211" s="57">
        <v>27848.140000000018</v>
      </c>
      <c r="U211" s="57">
        <v>37531.130000000005</v>
      </c>
      <c r="V211" s="59">
        <v>39846.26</v>
      </c>
      <c r="W211" s="25"/>
    </row>
    <row r="212" spans="1:23" s="62" customFormat="1" x14ac:dyDescent="0.25">
      <c r="A212" s="62">
        <v>495</v>
      </c>
      <c r="B212" s="62" t="s">
        <v>229</v>
      </c>
      <c r="C212" s="62" t="b">
        <f t="shared" si="24"/>
        <v>1</v>
      </c>
      <c r="D212" s="51"/>
      <c r="E212" s="63">
        <v>495</v>
      </c>
      <c r="F212" s="61" t="s">
        <v>229</v>
      </c>
      <c r="G212" s="54">
        <v>0</v>
      </c>
      <c r="H212" s="55">
        <f t="shared" si="22"/>
        <v>0</v>
      </c>
      <c r="I212" s="55">
        <v>0</v>
      </c>
      <c r="J212" s="55">
        <f t="shared" si="25"/>
        <v>0</v>
      </c>
      <c r="K212" s="55">
        <v>0</v>
      </c>
      <c r="L212" s="55">
        <f t="shared" si="26"/>
        <v>0</v>
      </c>
      <c r="M212" s="55">
        <v>0</v>
      </c>
      <c r="N212" s="55">
        <f t="shared" si="27"/>
        <v>0</v>
      </c>
      <c r="O212" s="55">
        <v>0</v>
      </c>
      <c r="P212" s="55">
        <f t="shared" si="28"/>
        <v>0</v>
      </c>
      <c r="Q212" s="47">
        <f t="shared" si="23"/>
        <v>0</v>
      </c>
      <c r="R212" s="2"/>
      <c r="S212" s="56">
        <v>0</v>
      </c>
      <c r="T212" s="57">
        <v>0</v>
      </c>
      <c r="U212" s="57">
        <v>0</v>
      </c>
      <c r="V212" s="59">
        <v>0</v>
      </c>
      <c r="W212" s="25"/>
    </row>
    <row r="213" spans="1:23" s="62" customFormat="1" x14ac:dyDescent="0.25">
      <c r="A213" s="62">
        <v>497</v>
      </c>
      <c r="B213" s="62" t="s">
        <v>230</v>
      </c>
      <c r="C213" s="62" t="b">
        <f t="shared" si="24"/>
        <v>1</v>
      </c>
      <c r="D213" s="51"/>
      <c r="E213" s="63">
        <v>497</v>
      </c>
      <c r="F213" s="61" t="s">
        <v>230</v>
      </c>
      <c r="G213" s="54">
        <v>0</v>
      </c>
      <c r="H213" s="55">
        <f t="shared" si="22"/>
        <v>0</v>
      </c>
      <c r="I213" s="55">
        <v>0</v>
      </c>
      <c r="J213" s="55">
        <f t="shared" si="25"/>
        <v>0</v>
      </c>
      <c r="K213" s="55">
        <v>0</v>
      </c>
      <c r="L213" s="55">
        <f t="shared" si="26"/>
        <v>0</v>
      </c>
      <c r="M213" s="55">
        <v>0</v>
      </c>
      <c r="N213" s="55">
        <f t="shared" si="27"/>
        <v>0</v>
      </c>
      <c r="O213" s="55">
        <v>0</v>
      </c>
      <c r="P213" s="55">
        <f t="shared" si="28"/>
        <v>0</v>
      </c>
      <c r="Q213" s="47">
        <f t="shared" si="23"/>
        <v>0</v>
      </c>
      <c r="R213" s="2"/>
      <c r="S213" s="56">
        <v>0</v>
      </c>
      <c r="T213" s="57">
        <v>0</v>
      </c>
      <c r="U213" s="57">
        <v>0</v>
      </c>
      <c r="V213" s="59">
        <v>0</v>
      </c>
      <c r="W213" s="25"/>
    </row>
    <row r="214" spans="1:23" s="62" customFormat="1" x14ac:dyDescent="0.25">
      <c r="A214" s="62">
        <v>499</v>
      </c>
      <c r="B214" s="62" t="s">
        <v>231</v>
      </c>
      <c r="C214" s="62" t="b">
        <f t="shared" si="24"/>
        <v>1</v>
      </c>
      <c r="D214" s="51"/>
      <c r="E214" s="63">
        <v>499</v>
      </c>
      <c r="F214" s="61" t="s">
        <v>231</v>
      </c>
      <c r="G214" s="54">
        <v>4.8</v>
      </c>
      <c r="H214" s="55">
        <f t="shared" si="22"/>
        <v>18175.97</v>
      </c>
      <c r="I214" s="55">
        <v>4.8</v>
      </c>
      <c r="J214" s="55">
        <f t="shared" si="25"/>
        <v>9087.94</v>
      </c>
      <c r="K214" s="55">
        <v>0</v>
      </c>
      <c r="L214" s="55">
        <f t="shared" si="26"/>
        <v>0</v>
      </c>
      <c r="M214" s="55">
        <v>0</v>
      </c>
      <c r="N214" s="55">
        <f t="shared" si="27"/>
        <v>0</v>
      </c>
      <c r="O214" s="55">
        <v>0</v>
      </c>
      <c r="P214" s="55">
        <f t="shared" si="28"/>
        <v>0</v>
      </c>
      <c r="Q214" s="47">
        <f t="shared" si="23"/>
        <v>27263.94</v>
      </c>
      <c r="R214" s="2"/>
      <c r="S214" s="56">
        <v>0</v>
      </c>
      <c r="T214" s="57">
        <v>6815.94</v>
      </c>
      <c r="U214" s="57">
        <v>10224</v>
      </c>
      <c r="V214" s="59">
        <v>10224</v>
      </c>
      <c r="W214" s="25"/>
    </row>
    <row r="215" spans="1:23" s="62" customFormat="1" x14ac:dyDescent="0.25">
      <c r="A215" s="62">
        <v>501</v>
      </c>
      <c r="B215" s="62" t="s">
        <v>232</v>
      </c>
      <c r="C215" s="62" t="b">
        <f t="shared" si="24"/>
        <v>1</v>
      </c>
      <c r="D215" s="51"/>
      <c r="E215" s="63">
        <v>501</v>
      </c>
      <c r="F215" s="61" t="s">
        <v>232</v>
      </c>
      <c r="G215" s="54">
        <v>4.2</v>
      </c>
      <c r="H215" s="55">
        <f t="shared" si="22"/>
        <v>15903.97</v>
      </c>
      <c r="I215" s="55">
        <v>4.2</v>
      </c>
      <c r="J215" s="55">
        <f t="shared" si="25"/>
        <v>7951.94</v>
      </c>
      <c r="K215" s="55">
        <v>0</v>
      </c>
      <c r="L215" s="55">
        <f t="shared" si="26"/>
        <v>0</v>
      </c>
      <c r="M215" s="55">
        <v>0</v>
      </c>
      <c r="N215" s="55">
        <f t="shared" si="27"/>
        <v>0</v>
      </c>
      <c r="O215" s="55">
        <v>0</v>
      </c>
      <c r="P215" s="55">
        <f t="shared" si="28"/>
        <v>0</v>
      </c>
      <c r="Q215" s="47">
        <f t="shared" si="23"/>
        <v>23855.940000000002</v>
      </c>
      <c r="R215" s="2"/>
      <c r="S215" s="56">
        <v>3407.9700000000003</v>
      </c>
      <c r="T215" s="57">
        <v>3407.9700000000003</v>
      </c>
      <c r="U215" s="57">
        <v>5112</v>
      </c>
      <c r="V215" s="59">
        <v>11928</v>
      </c>
      <c r="W215" s="25"/>
    </row>
    <row r="216" spans="1:23" s="62" customFormat="1" ht="12.15" customHeight="1" x14ac:dyDescent="0.25">
      <c r="A216" s="62">
        <v>503</v>
      </c>
      <c r="B216" s="62" t="s">
        <v>233</v>
      </c>
      <c r="C216" s="62" t="b">
        <f t="shared" si="24"/>
        <v>1</v>
      </c>
      <c r="D216" s="51"/>
      <c r="E216" s="63">
        <v>503</v>
      </c>
      <c r="F216" s="61" t="s">
        <v>233</v>
      </c>
      <c r="G216" s="54">
        <v>13</v>
      </c>
      <c r="H216" s="55">
        <f t="shared" si="22"/>
        <v>49226.58</v>
      </c>
      <c r="I216" s="55">
        <v>2.4</v>
      </c>
      <c r="J216" s="55">
        <f t="shared" si="25"/>
        <v>4543.97</v>
      </c>
      <c r="K216" s="55">
        <v>1</v>
      </c>
      <c r="L216" s="55">
        <f t="shared" si="26"/>
        <v>2037.11</v>
      </c>
      <c r="M216" s="55">
        <v>0</v>
      </c>
      <c r="N216" s="55">
        <f t="shared" si="27"/>
        <v>0</v>
      </c>
      <c r="O216" s="55">
        <v>0</v>
      </c>
      <c r="P216" s="55">
        <f t="shared" si="28"/>
        <v>0</v>
      </c>
      <c r="Q216" s="47">
        <f t="shared" si="23"/>
        <v>55807.64</v>
      </c>
      <c r="R216" s="2"/>
      <c r="S216" s="56">
        <v>11388.689999999999</v>
      </c>
      <c r="T216" s="57">
        <v>11388.689999999999</v>
      </c>
      <c r="U216" s="57">
        <v>16515.13</v>
      </c>
      <c r="V216" s="59">
        <v>16515.13</v>
      </c>
      <c r="W216" s="25"/>
    </row>
    <row r="217" spans="1:23" s="62" customFormat="1" x14ac:dyDescent="0.25">
      <c r="A217" s="62">
        <v>507</v>
      </c>
      <c r="B217" s="62" t="s">
        <v>234</v>
      </c>
      <c r="C217" s="62" t="b">
        <f t="shared" si="24"/>
        <v>1</v>
      </c>
      <c r="D217" s="51"/>
      <c r="E217" s="63">
        <v>507</v>
      </c>
      <c r="F217" s="61" t="s">
        <v>234</v>
      </c>
      <c r="G217" s="54">
        <v>17.7</v>
      </c>
      <c r="H217" s="55">
        <f t="shared" si="22"/>
        <v>67023.88</v>
      </c>
      <c r="I217" s="55">
        <v>10.7</v>
      </c>
      <c r="J217" s="55">
        <f t="shared" si="25"/>
        <v>20258.52</v>
      </c>
      <c r="K217" s="55">
        <v>0</v>
      </c>
      <c r="L217" s="55">
        <f t="shared" si="26"/>
        <v>0</v>
      </c>
      <c r="M217" s="55">
        <v>0</v>
      </c>
      <c r="N217" s="55">
        <f t="shared" si="27"/>
        <v>0</v>
      </c>
      <c r="O217" s="55">
        <v>0</v>
      </c>
      <c r="P217" s="55">
        <f t="shared" si="28"/>
        <v>0</v>
      </c>
      <c r="Q217" s="47">
        <f t="shared" si="23"/>
        <v>87282.459999999992</v>
      </c>
      <c r="R217" s="2"/>
      <c r="S217" s="56">
        <v>13253.24</v>
      </c>
      <c r="T217" s="57">
        <v>15525.22</v>
      </c>
      <c r="U217" s="57">
        <v>24992</v>
      </c>
      <c r="V217" s="59">
        <v>33512</v>
      </c>
      <c r="W217" s="25"/>
    </row>
    <row r="218" spans="1:23" s="62" customFormat="1" x14ac:dyDescent="0.25">
      <c r="A218" s="62">
        <v>509</v>
      </c>
      <c r="B218" s="62" t="s">
        <v>235</v>
      </c>
      <c r="C218" s="62" t="b">
        <f t="shared" si="24"/>
        <v>1</v>
      </c>
      <c r="D218" s="51"/>
      <c r="E218" s="63">
        <v>509</v>
      </c>
      <c r="F218" s="61" t="s">
        <v>235</v>
      </c>
      <c r="G218" s="54">
        <v>0</v>
      </c>
      <c r="H218" s="55">
        <f t="shared" si="22"/>
        <v>0</v>
      </c>
      <c r="I218" s="55">
        <v>0</v>
      </c>
      <c r="J218" s="55">
        <f t="shared" si="25"/>
        <v>0</v>
      </c>
      <c r="K218" s="55">
        <v>0</v>
      </c>
      <c r="L218" s="55">
        <f t="shared" si="26"/>
        <v>0</v>
      </c>
      <c r="M218" s="55">
        <v>0</v>
      </c>
      <c r="N218" s="55">
        <f t="shared" si="27"/>
        <v>0</v>
      </c>
      <c r="O218" s="55">
        <v>0</v>
      </c>
      <c r="P218" s="55">
        <f t="shared" si="28"/>
        <v>0</v>
      </c>
      <c r="Q218" s="47">
        <f t="shared" si="23"/>
        <v>0</v>
      </c>
      <c r="R218" s="2"/>
      <c r="S218" s="56">
        <v>0</v>
      </c>
      <c r="T218" s="57">
        <v>0</v>
      </c>
      <c r="U218" s="57">
        <v>0</v>
      </c>
      <c r="V218" s="59">
        <v>0</v>
      </c>
      <c r="W218" s="25"/>
    </row>
    <row r="219" spans="1:23" s="62" customFormat="1" x14ac:dyDescent="0.25">
      <c r="A219" s="62">
        <v>511</v>
      </c>
      <c r="B219" s="62" t="s">
        <v>236</v>
      </c>
      <c r="C219" s="62" t="b">
        <f t="shared" si="24"/>
        <v>1</v>
      </c>
      <c r="D219" s="51"/>
      <c r="E219" s="63">
        <v>511</v>
      </c>
      <c r="F219" s="61" t="s">
        <v>236</v>
      </c>
      <c r="G219" s="54">
        <v>1</v>
      </c>
      <c r="H219" s="55">
        <f t="shared" si="22"/>
        <v>3786.66</v>
      </c>
      <c r="I219" s="55">
        <v>0</v>
      </c>
      <c r="J219" s="55">
        <f t="shared" si="25"/>
        <v>0</v>
      </c>
      <c r="K219" s="55">
        <v>0.8</v>
      </c>
      <c r="L219" s="55">
        <f t="shared" si="26"/>
        <v>1629.69</v>
      </c>
      <c r="M219" s="55">
        <v>0</v>
      </c>
      <c r="N219" s="55">
        <f t="shared" si="27"/>
        <v>0</v>
      </c>
      <c r="O219" s="55">
        <v>0</v>
      </c>
      <c r="P219" s="55">
        <f t="shared" si="28"/>
        <v>0</v>
      </c>
      <c r="Q219" s="47">
        <f t="shared" si="23"/>
        <v>5416.34</v>
      </c>
      <c r="R219" s="2"/>
      <c r="S219" s="56">
        <v>757.33</v>
      </c>
      <c r="T219" s="57">
        <v>1164.75</v>
      </c>
      <c r="U219" s="57">
        <v>1747.13</v>
      </c>
      <c r="V219" s="59">
        <v>1747.13</v>
      </c>
      <c r="W219" s="25"/>
    </row>
    <row r="220" spans="1:23" s="62" customFormat="1" x14ac:dyDescent="0.25">
      <c r="A220" s="62">
        <v>512</v>
      </c>
      <c r="B220" s="65" t="s">
        <v>237</v>
      </c>
      <c r="C220" s="66" t="b">
        <f t="shared" si="24"/>
        <v>1</v>
      </c>
      <c r="D220" s="51"/>
      <c r="E220" s="63">
        <v>512</v>
      </c>
      <c r="F220" s="61" t="s">
        <v>237</v>
      </c>
      <c r="G220" s="54">
        <v>4</v>
      </c>
      <c r="H220" s="55">
        <f t="shared" si="22"/>
        <v>15146.64</v>
      </c>
      <c r="I220" s="55">
        <v>2</v>
      </c>
      <c r="J220" s="55">
        <f t="shared" si="25"/>
        <v>3786.64</v>
      </c>
      <c r="K220" s="55">
        <v>0.4</v>
      </c>
      <c r="L220" s="55">
        <f t="shared" si="26"/>
        <v>814.84</v>
      </c>
      <c r="M220" s="55">
        <v>0</v>
      </c>
      <c r="N220" s="55">
        <f t="shared" si="27"/>
        <v>0</v>
      </c>
      <c r="O220" s="55">
        <v>0</v>
      </c>
      <c r="P220" s="55">
        <f t="shared" si="28"/>
        <v>0</v>
      </c>
      <c r="Q220" s="47">
        <f t="shared" si="23"/>
        <v>19748.120000000003</v>
      </c>
      <c r="R220" s="2"/>
      <c r="S220" s="56">
        <v>4194.0600000000004</v>
      </c>
      <c r="T220" s="57">
        <v>4194.0600000000004</v>
      </c>
      <c r="U220" s="57">
        <v>5680</v>
      </c>
      <c r="V220" s="59">
        <v>5680</v>
      </c>
      <c r="W220" s="25"/>
    </row>
    <row r="221" spans="1:23" s="62" customFormat="1" x14ac:dyDescent="0.25">
      <c r="A221" s="62">
        <v>513</v>
      </c>
      <c r="B221" s="62" t="s">
        <v>238</v>
      </c>
      <c r="C221" s="62" t="b">
        <f t="shared" si="24"/>
        <v>1</v>
      </c>
      <c r="D221" s="51"/>
      <c r="E221" s="63">
        <v>513</v>
      </c>
      <c r="F221" s="61" t="s">
        <v>238</v>
      </c>
      <c r="G221" s="54">
        <v>0</v>
      </c>
      <c r="H221" s="55">
        <f t="shared" si="22"/>
        <v>0</v>
      </c>
      <c r="I221" s="55">
        <v>0</v>
      </c>
      <c r="J221" s="55">
        <f t="shared" si="25"/>
        <v>0</v>
      </c>
      <c r="K221" s="55">
        <v>0</v>
      </c>
      <c r="L221" s="55">
        <f t="shared" si="26"/>
        <v>0</v>
      </c>
      <c r="M221" s="55">
        <v>0</v>
      </c>
      <c r="N221" s="55">
        <f t="shared" si="27"/>
        <v>0</v>
      </c>
      <c r="O221" s="55">
        <v>0</v>
      </c>
      <c r="P221" s="55">
        <f t="shared" si="28"/>
        <v>0</v>
      </c>
      <c r="Q221" s="47">
        <f t="shared" si="23"/>
        <v>0</v>
      </c>
      <c r="R221" s="2"/>
      <c r="S221" s="56">
        <v>0</v>
      </c>
      <c r="T221" s="57">
        <v>0</v>
      </c>
      <c r="U221" s="57">
        <v>0</v>
      </c>
      <c r="V221" s="59">
        <v>0</v>
      </c>
      <c r="W221" s="25"/>
    </row>
    <row r="222" spans="1:23" s="62" customFormat="1" x14ac:dyDescent="0.25">
      <c r="A222" s="62">
        <v>514</v>
      </c>
      <c r="B222" s="62" t="s">
        <v>239</v>
      </c>
      <c r="C222" s="62" t="b">
        <f t="shared" si="24"/>
        <v>1</v>
      </c>
      <c r="D222" s="51"/>
      <c r="E222" s="63">
        <v>514</v>
      </c>
      <c r="F222" s="61" t="s">
        <v>239</v>
      </c>
      <c r="G222" s="54">
        <v>0</v>
      </c>
      <c r="H222" s="55">
        <f t="shared" si="22"/>
        <v>0</v>
      </c>
      <c r="I222" s="55">
        <v>0</v>
      </c>
      <c r="J222" s="55">
        <f t="shared" si="25"/>
        <v>0</v>
      </c>
      <c r="K222" s="55">
        <v>0</v>
      </c>
      <c r="L222" s="55">
        <f t="shared" si="26"/>
        <v>0</v>
      </c>
      <c r="M222" s="55">
        <v>0</v>
      </c>
      <c r="N222" s="55">
        <f t="shared" si="27"/>
        <v>0</v>
      </c>
      <c r="O222" s="55">
        <v>0</v>
      </c>
      <c r="P222" s="55">
        <f t="shared" si="28"/>
        <v>0</v>
      </c>
      <c r="Q222" s="47">
        <f t="shared" si="23"/>
        <v>0</v>
      </c>
      <c r="R222" s="2"/>
      <c r="S222" s="56">
        <v>0</v>
      </c>
      <c r="T222" s="57">
        <v>0</v>
      </c>
      <c r="U222" s="57">
        <v>0</v>
      </c>
      <c r="V222" s="59">
        <v>0</v>
      </c>
      <c r="W222" s="25"/>
    </row>
    <row r="223" spans="1:23" s="62" customFormat="1" x14ac:dyDescent="0.25">
      <c r="A223" s="62">
        <v>515</v>
      </c>
      <c r="B223" s="62" t="s">
        <v>240</v>
      </c>
      <c r="C223" s="62" t="b">
        <f t="shared" si="24"/>
        <v>1</v>
      </c>
      <c r="D223" s="51"/>
      <c r="E223" s="63">
        <v>515</v>
      </c>
      <c r="F223" s="61" t="s">
        <v>240</v>
      </c>
      <c r="G223" s="54">
        <v>13.2</v>
      </c>
      <c r="H223" s="55">
        <f t="shared" si="22"/>
        <v>49983.91</v>
      </c>
      <c r="I223" s="55">
        <v>2.2000000000000002</v>
      </c>
      <c r="J223" s="55">
        <f t="shared" si="25"/>
        <v>4165.3</v>
      </c>
      <c r="K223" s="55">
        <v>2.2000000000000002</v>
      </c>
      <c r="L223" s="55">
        <f t="shared" si="26"/>
        <v>4481.6400000000003</v>
      </c>
      <c r="M223" s="55">
        <v>0</v>
      </c>
      <c r="N223" s="55">
        <f t="shared" si="27"/>
        <v>0</v>
      </c>
      <c r="O223" s="55">
        <v>0</v>
      </c>
      <c r="P223" s="55">
        <f t="shared" si="28"/>
        <v>0</v>
      </c>
      <c r="Q223" s="47">
        <f t="shared" si="23"/>
        <v>58630.83</v>
      </c>
      <c r="R223" s="2"/>
      <c r="S223" s="56">
        <v>12582.2</v>
      </c>
      <c r="T223" s="57">
        <v>11796.109999999999</v>
      </c>
      <c r="U223" s="57">
        <v>17126.260000000002</v>
      </c>
      <c r="V223" s="59">
        <v>17126.260000000002</v>
      </c>
      <c r="W223" s="25"/>
    </row>
    <row r="224" spans="1:23" s="62" customFormat="1" x14ac:dyDescent="0.25">
      <c r="A224" s="62">
        <v>519</v>
      </c>
      <c r="B224" s="62" t="s">
        <v>241</v>
      </c>
      <c r="C224" s="62" t="b">
        <f t="shared" si="24"/>
        <v>1</v>
      </c>
      <c r="D224" s="51"/>
      <c r="E224" s="63">
        <v>519</v>
      </c>
      <c r="F224" s="61" t="s">
        <v>241</v>
      </c>
      <c r="G224" s="54">
        <v>4.5999999999999996</v>
      </c>
      <c r="H224" s="55">
        <f t="shared" si="22"/>
        <v>17418.64</v>
      </c>
      <c r="I224" s="55">
        <v>3</v>
      </c>
      <c r="J224" s="55">
        <f t="shared" si="25"/>
        <v>5679.96</v>
      </c>
      <c r="K224" s="55">
        <v>1</v>
      </c>
      <c r="L224" s="55">
        <f t="shared" si="26"/>
        <v>2037.11</v>
      </c>
      <c r="M224" s="55">
        <v>0</v>
      </c>
      <c r="N224" s="55">
        <f t="shared" si="27"/>
        <v>0</v>
      </c>
      <c r="O224" s="55">
        <v>0</v>
      </c>
      <c r="P224" s="55">
        <f t="shared" si="28"/>
        <v>0</v>
      </c>
      <c r="Q224" s="47">
        <f t="shared" si="23"/>
        <v>25135.7</v>
      </c>
      <c r="R224" s="2"/>
      <c r="S224" s="56">
        <v>3815.3900000000003</v>
      </c>
      <c r="T224" s="57">
        <v>5330.05</v>
      </c>
      <c r="U224" s="57">
        <v>7995.13</v>
      </c>
      <c r="V224" s="59">
        <v>7995.13</v>
      </c>
      <c r="W224" s="25"/>
    </row>
    <row r="225" spans="1:23" s="62" customFormat="1" x14ac:dyDescent="0.25">
      <c r="A225" s="62">
        <v>521</v>
      </c>
      <c r="B225" s="62" t="s">
        <v>242</v>
      </c>
      <c r="C225" s="62" t="b">
        <f t="shared" si="24"/>
        <v>1</v>
      </c>
      <c r="D225" s="51"/>
      <c r="E225" s="63">
        <v>521</v>
      </c>
      <c r="F225" s="61" t="s">
        <v>242</v>
      </c>
      <c r="G225" s="54">
        <v>3</v>
      </c>
      <c r="H225" s="55">
        <f t="shared" si="22"/>
        <v>11359.98</v>
      </c>
      <c r="I225" s="55">
        <v>0.2</v>
      </c>
      <c r="J225" s="55">
        <f t="shared" si="25"/>
        <v>378.66</v>
      </c>
      <c r="K225" s="55">
        <v>0</v>
      </c>
      <c r="L225" s="55">
        <f t="shared" si="26"/>
        <v>0</v>
      </c>
      <c r="M225" s="55">
        <v>0</v>
      </c>
      <c r="N225" s="55">
        <f t="shared" si="27"/>
        <v>0</v>
      </c>
      <c r="O225" s="55">
        <v>0</v>
      </c>
      <c r="P225" s="55">
        <f t="shared" si="28"/>
        <v>0</v>
      </c>
      <c r="Q225" s="47">
        <f t="shared" si="23"/>
        <v>11738.64</v>
      </c>
      <c r="R225" s="2"/>
      <c r="S225" s="56">
        <v>3407.98</v>
      </c>
      <c r="T225" s="57">
        <v>1514.66</v>
      </c>
      <c r="U225" s="57">
        <v>3408</v>
      </c>
      <c r="V225" s="59">
        <v>3408</v>
      </c>
      <c r="W225" s="25"/>
    </row>
    <row r="226" spans="1:23" s="62" customFormat="1" x14ac:dyDescent="0.25">
      <c r="A226" s="62">
        <v>523</v>
      </c>
      <c r="B226" s="62" t="s">
        <v>243</v>
      </c>
      <c r="C226" s="62" t="b">
        <f t="shared" si="24"/>
        <v>1</v>
      </c>
      <c r="D226" s="51"/>
      <c r="E226" s="63">
        <v>523</v>
      </c>
      <c r="F226" s="61" t="s">
        <v>243</v>
      </c>
      <c r="G226" s="54">
        <v>27.8</v>
      </c>
      <c r="H226" s="55">
        <f t="shared" si="22"/>
        <v>105269.15</v>
      </c>
      <c r="I226" s="55">
        <v>11</v>
      </c>
      <c r="J226" s="55">
        <f t="shared" si="25"/>
        <v>20826.52</v>
      </c>
      <c r="K226" s="55">
        <v>1</v>
      </c>
      <c r="L226" s="55">
        <f t="shared" si="26"/>
        <v>2037.11</v>
      </c>
      <c r="M226" s="55">
        <v>0</v>
      </c>
      <c r="N226" s="55">
        <f t="shared" si="27"/>
        <v>0</v>
      </c>
      <c r="O226" s="55">
        <v>0</v>
      </c>
      <c r="P226" s="55">
        <f t="shared" si="28"/>
        <v>0</v>
      </c>
      <c r="Q226" s="47">
        <f t="shared" si="23"/>
        <v>128132.76000000004</v>
      </c>
      <c r="R226" s="2"/>
      <c r="S226" s="56">
        <v>28049.910000000022</v>
      </c>
      <c r="T226" s="57">
        <v>25020.590000000015</v>
      </c>
      <c r="U226" s="57">
        <v>37531.130000000005</v>
      </c>
      <c r="V226" s="59">
        <v>37531.130000000005</v>
      </c>
      <c r="W226" s="25"/>
    </row>
    <row r="227" spans="1:23" s="62" customFormat="1" x14ac:dyDescent="0.25">
      <c r="A227" s="62">
        <v>525</v>
      </c>
      <c r="B227" s="62" t="s">
        <v>244</v>
      </c>
      <c r="C227" s="62" t="b">
        <f t="shared" si="24"/>
        <v>1</v>
      </c>
      <c r="D227" s="51"/>
      <c r="E227" s="63">
        <v>525</v>
      </c>
      <c r="F227" s="61" t="s">
        <v>244</v>
      </c>
      <c r="G227" s="54">
        <v>8.5</v>
      </c>
      <c r="H227" s="55">
        <f t="shared" si="22"/>
        <v>32186.61</v>
      </c>
      <c r="I227" s="55">
        <v>4.9000000000000004</v>
      </c>
      <c r="J227" s="55">
        <f t="shared" si="25"/>
        <v>9277.27</v>
      </c>
      <c r="K227" s="55">
        <v>0.3</v>
      </c>
      <c r="L227" s="55">
        <f t="shared" si="26"/>
        <v>611.13</v>
      </c>
      <c r="M227" s="55">
        <v>0</v>
      </c>
      <c r="N227" s="55">
        <f t="shared" si="27"/>
        <v>0</v>
      </c>
      <c r="O227" s="55">
        <v>0</v>
      </c>
      <c r="P227" s="55">
        <f t="shared" si="28"/>
        <v>0</v>
      </c>
      <c r="Q227" s="47">
        <f t="shared" si="23"/>
        <v>42075.03</v>
      </c>
      <c r="R227" s="2"/>
      <c r="S227" s="56">
        <v>6815.95</v>
      </c>
      <c r="T227" s="57">
        <v>6815.95</v>
      </c>
      <c r="U227" s="57">
        <v>13064</v>
      </c>
      <c r="V227" s="59">
        <v>15379.130000000001</v>
      </c>
      <c r="W227" s="25"/>
    </row>
    <row r="228" spans="1:23" s="62" customFormat="1" x14ac:dyDescent="0.25">
      <c r="A228" s="62">
        <v>527</v>
      </c>
      <c r="B228" s="62" t="s">
        <v>245</v>
      </c>
      <c r="C228" s="62" t="b">
        <f t="shared" si="24"/>
        <v>1</v>
      </c>
      <c r="D228" s="51"/>
      <c r="E228" s="63">
        <v>527</v>
      </c>
      <c r="F228" s="61" t="s">
        <v>245</v>
      </c>
      <c r="G228" s="54">
        <v>0.6</v>
      </c>
      <c r="H228" s="55">
        <f t="shared" si="22"/>
        <v>2272</v>
      </c>
      <c r="I228" s="55">
        <v>0.6</v>
      </c>
      <c r="J228" s="55">
        <f t="shared" si="25"/>
        <v>1135.99</v>
      </c>
      <c r="K228" s="55">
        <v>0</v>
      </c>
      <c r="L228" s="55">
        <f t="shared" si="26"/>
        <v>0</v>
      </c>
      <c r="M228" s="55">
        <v>0</v>
      </c>
      <c r="N228" s="55">
        <f t="shared" si="27"/>
        <v>0</v>
      </c>
      <c r="O228" s="55">
        <v>0</v>
      </c>
      <c r="P228" s="55">
        <f t="shared" si="28"/>
        <v>0</v>
      </c>
      <c r="Q228" s="47">
        <f t="shared" si="23"/>
        <v>3408</v>
      </c>
      <c r="R228" s="2"/>
      <c r="S228" s="56">
        <v>0</v>
      </c>
      <c r="T228" s="57">
        <v>0</v>
      </c>
      <c r="U228" s="57">
        <v>1704</v>
      </c>
      <c r="V228" s="59">
        <v>1704</v>
      </c>
      <c r="W228" s="25"/>
    </row>
    <row r="229" spans="1:23" s="62" customFormat="1" x14ac:dyDescent="0.25">
      <c r="A229" s="62">
        <v>531</v>
      </c>
      <c r="B229" s="62" t="s">
        <v>246</v>
      </c>
      <c r="C229" s="62" t="b">
        <f t="shared" si="24"/>
        <v>1</v>
      </c>
      <c r="D229" s="51"/>
      <c r="E229" s="63">
        <v>531</v>
      </c>
      <c r="F229" s="61" t="s">
        <v>246</v>
      </c>
      <c r="G229" s="54">
        <v>3.6</v>
      </c>
      <c r="H229" s="55">
        <f t="shared" si="22"/>
        <v>13631.98</v>
      </c>
      <c r="I229" s="55">
        <v>2.6</v>
      </c>
      <c r="J229" s="55">
        <f t="shared" si="25"/>
        <v>4922.63</v>
      </c>
      <c r="K229" s="55">
        <v>0</v>
      </c>
      <c r="L229" s="55">
        <f t="shared" si="26"/>
        <v>0</v>
      </c>
      <c r="M229" s="55">
        <v>0</v>
      </c>
      <c r="N229" s="55">
        <f t="shared" si="27"/>
        <v>0</v>
      </c>
      <c r="O229" s="55">
        <v>0</v>
      </c>
      <c r="P229" s="55">
        <f t="shared" si="28"/>
        <v>0</v>
      </c>
      <c r="Q229" s="47">
        <f t="shared" si="23"/>
        <v>18554.620000000003</v>
      </c>
      <c r="R229" s="2"/>
      <c r="S229" s="56">
        <v>1893.3200000000002</v>
      </c>
      <c r="T229" s="57">
        <v>4165.3</v>
      </c>
      <c r="U229" s="57">
        <v>6248</v>
      </c>
      <c r="V229" s="59">
        <v>6248</v>
      </c>
      <c r="W229" s="25"/>
    </row>
    <row r="230" spans="1:23" s="62" customFormat="1" x14ac:dyDescent="0.25">
      <c r="A230" s="62">
        <v>532</v>
      </c>
      <c r="B230" s="62" t="s">
        <v>247</v>
      </c>
      <c r="C230" s="62" t="b">
        <f t="shared" si="24"/>
        <v>1</v>
      </c>
      <c r="D230" s="51"/>
      <c r="E230" s="63">
        <v>532</v>
      </c>
      <c r="F230" s="61" t="s">
        <v>247</v>
      </c>
      <c r="G230" s="54">
        <v>20</v>
      </c>
      <c r="H230" s="55">
        <f t="shared" si="22"/>
        <v>75733.2</v>
      </c>
      <c r="I230" s="55">
        <v>6</v>
      </c>
      <c r="J230" s="55">
        <f t="shared" si="25"/>
        <v>11359.92</v>
      </c>
      <c r="K230" s="55">
        <v>1</v>
      </c>
      <c r="L230" s="55">
        <f t="shared" si="26"/>
        <v>2037.11</v>
      </c>
      <c r="M230" s="55">
        <v>0</v>
      </c>
      <c r="N230" s="55">
        <f t="shared" si="27"/>
        <v>0</v>
      </c>
      <c r="O230" s="55">
        <v>0</v>
      </c>
      <c r="P230" s="55">
        <f t="shared" si="28"/>
        <v>0</v>
      </c>
      <c r="Q230" s="47">
        <f t="shared" si="23"/>
        <v>89130.22</v>
      </c>
      <c r="R230" s="2"/>
      <c r="S230" s="56">
        <v>17825.98</v>
      </c>
      <c r="T230" s="57">
        <v>17825.98</v>
      </c>
      <c r="U230" s="57">
        <v>26739.13</v>
      </c>
      <c r="V230" s="59">
        <v>26739.13</v>
      </c>
      <c r="W230" s="25"/>
    </row>
    <row r="231" spans="1:23" s="62" customFormat="1" x14ac:dyDescent="0.25">
      <c r="A231" s="62">
        <v>535</v>
      </c>
      <c r="B231" s="62" t="s">
        <v>248</v>
      </c>
      <c r="C231" s="62" t="b">
        <f t="shared" si="24"/>
        <v>1</v>
      </c>
      <c r="D231" s="51"/>
      <c r="E231" s="63">
        <v>535</v>
      </c>
      <c r="F231" s="61" t="s">
        <v>248</v>
      </c>
      <c r="G231" s="54">
        <v>14.3</v>
      </c>
      <c r="H231" s="55">
        <f t="shared" si="22"/>
        <v>54149.24</v>
      </c>
      <c r="I231" s="55">
        <v>12.5</v>
      </c>
      <c r="J231" s="55">
        <f t="shared" si="25"/>
        <v>23666.5</v>
      </c>
      <c r="K231" s="55">
        <v>0.7</v>
      </c>
      <c r="L231" s="55">
        <f t="shared" si="26"/>
        <v>1425.98</v>
      </c>
      <c r="M231" s="55">
        <v>0</v>
      </c>
      <c r="N231" s="55">
        <f t="shared" si="27"/>
        <v>0</v>
      </c>
      <c r="O231" s="55">
        <v>0</v>
      </c>
      <c r="P231" s="55">
        <f t="shared" si="28"/>
        <v>0</v>
      </c>
      <c r="Q231" s="47">
        <f t="shared" si="23"/>
        <v>79241.710000000006</v>
      </c>
      <c r="R231" s="2"/>
      <c r="S231" s="56">
        <v>17097.37</v>
      </c>
      <c r="T231" s="57">
        <v>14389.21</v>
      </c>
      <c r="U231" s="57">
        <v>22720</v>
      </c>
      <c r="V231" s="59">
        <v>25035.13</v>
      </c>
      <c r="W231" s="25"/>
    </row>
    <row r="232" spans="1:23" s="62" customFormat="1" x14ac:dyDescent="0.25">
      <c r="A232" s="62">
        <v>537</v>
      </c>
      <c r="B232" s="62" t="s">
        <v>249</v>
      </c>
      <c r="C232" s="62" t="b">
        <f t="shared" si="24"/>
        <v>1</v>
      </c>
      <c r="D232" s="51"/>
      <c r="E232" s="63">
        <v>537</v>
      </c>
      <c r="F232" s="61" t="s">
        <v>249</v>
      </c>
      <c r="G232" s="54">
        <v>0.8</v>
      </c>
      <c r="H232" s="55">
        <f t="shared" si="22"/>
        <v>3029.33</v>
      </c>
      <c r="I232" s="55">
        <v>0</v>
      </c>
      <c r="J232" s="55">
        <f t="shared" si="25"/>
        <v>0</v>
      </c>
      <c r="K232" s="55">
        <v>0</v>
      </c>
      <c r="L232" s="55">
        <f t="shared" si="26"/>
        <v>0</v>
      </c>
      <c r="M232" s="55">
        <v>0</v>
      </c>
      <c r="N232" s="55">
        <f t="shared" si="27"/>
        <v>0</v>
      </c>
      <c r="O232" s="55">
        <v>0</v>
      </c>
      <c r="P232" s="55">
        <f t="shared" si="28"/>
        <v>0</v>
      </c>
      <c r="Q232" s="47">
        <f t="shared" si="23"/>
        <v>3029.33</v>
      </c>
      <c r="R232" s="2"/>
      <c r="S232" s="56">
        <v>0</v>
      </c>
      <c r="T232" s="57">
        <v>757.33</v>
      </c>
      <c r="U232" s="57">
        <v>1136</v>
      </c>
      <c r="V232" s="59">
        <v>1136</v>
      </c>
      <c r="W232" s="25"/>
    </row>
    <row r="233" spans="1:23" s="62" customFormat="1" x14ac:dyDescent="0.25">
      <c r="A233" s="62">
        <v>539</v>
      </c>
      <c r="B233" s="62" t="s">
        <v>250</v>
      </c>
      <c r="C233" s="62" t="b">
        <f t="shared" si="24"/>
        <v>1</v>
      </c>
      <c r="D233" s="51"/>
      <c r="E233" s="63">
        <v>539</v>
      </c>
      <c r="F233" s="61" t="s">
        <v>250</v>
      </c>
      <c r="G233" s="54">
        <v>2.4</v>
      </c>
      <c r="H233" s="55">
        <f t="shared" si="22"/>
        <v>9087.98</v>
      </c>
      <c r="I233" s="55">
        <v>0</v>
      </c>
      <c r="J233" s="55">
        <f t="shared" si="25"/>
        <v>0</v>
      </c>
      <c r="K233" s="55">
        <v>0</v>
      </c>
      <c r="L233" s="55">
        <f t="shared" si="26"/>
        <v>0</v>
      </c>
      <c r="M233" s="55">
        <v>0</v>
      </c>
      <c r="N233" s="55">
        <f t="shared" si="27"/>
        <v>0</v>
      </c>
      <c r="O233" s="55">
        <v>0</v>
      </c>
      <c r="P233" s="55">
        <f t="shared" si="28"/>
        <v>0</v>
      </c>
      <c r="Q233" s="47">
        <f t="shared" si="23"/>
        <v>9087.99</v>
      </c>
      <c r="R233" s="2"/>
      <c r="S233" s="56">
        <v>0</v>
      </c>
      <c r="T233" s="57">
        <v>2271.9900000000002</v>
      </c>
      <c r="U233" s="57">
        <v>3408</v>
      </c>
      <c r="V233" s="59">
        <v>3408</v>
      </c>
      <c r="W233" s="25"/>
    </row>
    <row r="234" spans="1:23" s="62" customFormat="1" x14ac:dyDescent="0.25">
      <c r="A234" s="62">
        <v>543</v>
      </c>
      <c r="B234" s="62" t="s">
        <v>251</v>
      </c>
      <c r="C234" s="62" t="b">
        <f t="shared" si="24"/>
        <v>1</v>
      </c>
      <c r="D234" s="51"/>
      <c r="E234" s="63">
        <v>543</v>
      </c>
      <c r="F234" s="61" t="s">
        <v>251</v>
      </c>
      <c r="G234" s="54">
        <v>14.8</v>
      </c>
      <c r="H234" s="55">
        <f t="shared" si="22"/>
        <v>56042.57</v>
      </c>
      <c r="I234" s="55">
        <v>6.2</v>
      </c>
      <c r="J234" s="55">
        <f t="shared" si="25"/>
        <v>11738.58</v>
      </c>
      <c r="K234" s="55">
        <v>1</v>
      </c>
      <c r="L234" s="55">
        <f t="shared" si="26"/>
        <v>2037.11</v>
      </c>
      <c r="M234" s="55">
        <v>0</v>
      </c>
      <c r="N234" s="55">
        <f t="shared" si="27"/>
        <v>0</v>
      </c>
      <c r="O234" s="55">
        <v>0</v>
      </c>
      <c r="P234" s="55">
        <f t="shared" si="28"/>
        <v>0</v>
      </c>
      <c r="Q234" s="47">
        <f t="shared" si="23"/>
        <v>69818.290000000008</v>
      </c>
      <c r="R234" s="2"/>
      <c r="S234" s="56">
        <v>8359.36</v>
      </c>
      <c r="T234" s="57">
        <v>13660.67</v>
      </c>
      <c r="U234" s="57">
        <v>23899.13</v>
      </c>
      <c r="V234" s="59">
        <v>23899.13</v>
      </c>
      <c r="W234" s="25"/>
    </row>
    <row r="235" spans="1:23" s="62" customFormat="1" x14ac:dyDescent="0.25">
      <c r="A235" s="62">
        <v>545</v>
      </c>
      <c r="B235" s="62" t="s">
        <v>252</v>
      </c>
      <c r="C235" s="62" t="b">
        <f t="shared" si="24"/>
        <v>1</v>
      </c>
      <c r="D235" s="51"/>
      <c r="E235" s="63">
        <v>545</v>
      </c>
      <c r="F235" s="61" t="s">
        <v>252</v>
      </c>
      <c r="G235" s="54">
        <v>11</v>
      </c>
      <c r="H235" s="55">
        <f t="shared" si="22"/>
        <v>41653.26</v>
      </c>
      <c r="I235" s="55">
        <v>6</v>
      </c>
      <c r="J235" s="55">
        <f t="shared" si="25"/>
        <v>11359.92</v>
      </c>
      <c r="K235" s="55">
        <v>0</v>
      </c>
      <c r="L235" s="55">
        <f t="shared" si="26"/>
        <v>0</v>
      </c>
      <c r="M235" s="55">
        <v>0</v>
      </c>
      <c r="N235" s="55">
        <f t="shared" si="27"/>
        <v>0</v>
      </c>
      <c r="O235" s="55">
        <v>0</v>
      </c>
      <c r="P235" s="55">
        <f t="shared" si="28"/>
        <v>0</v>
      </c>
      <c r="Q235" s="47">
        <f t="shared" si="23"/>
        <v>53013.18</v>
      </c>
      <c r="R235" s="2"/>
      <c r="S235" s="56">
        <v>10602.59</v>
      </c>
      <c r="T235" s="57">
        <v>10602.59</v>
      </c>
      <c r="U235" s="57">
        <v>15904</v>
      </c>
      <c r="V235" s="59">
        <v>15904</v>
      </c>
      <c r="W235" s="25"/>
    </row>
    <row r="236" spans="1:23" s="62" customFormat="1" x14ac:dyDescent="0.25">
      <c r="A236" s="62">
        <v>547</v>
      </c>
      <c r="B236" s="62" t="s">
        <v>253</v>
      </c>
      <c r="C236" s="62" t="b">
        <f t="shared" si="24"/>
        <v>1</v>
      </c>
      <c r="D236" s="51"/>
      <c r="E236" s="63">
        <v>547</v>
      </c>
      <c r="F236" s="61" t="s">
        <v>253</v>
      </c>
      <c r="G236" s="54">
        <v>15.2</v>
      </c>
      <c r="H236" s="55">
        <f t="shared" si="22"/>
        <v>57557.23</v>
      </c>
      <c r="I236" s="55">
        <v>9.1999999999999993</v>
      </c>
      <c r="J236" s="55">
        <f t="shared" si="25"/>
        <v>17418.54</v>
      </c>
      <c r="K236" s="55">
        <v>1</v>
      </c>
      <c r="L236" s="55">
        <f t="shared" si="26"/>
        <v>2037.11</v>
      </c>
      <c r="M236" s="55">
        <v>0</v>
      </c>
      <c r="N236" s="55">
        <f t="shared" si="27"/>
        <v>0</v>
      </c>
      <c r="O236" s="55">
        <v>0</v>
      </c>
      <c r="P236" s="55">
        <f t="shared" si="28"/>
        <v>0</v>
      </c>
      <c r="Q236" s="47">
        <f t="shared" si="23"/>
        <v>77012.930000000008</v>
      </c>
      <c r="R236" s="2"/>
      <c r="S236" s="56">
        <v>7223.3799999999992</v>
      </c>
      <c r="T236" s="57">
        <v>17447.289999999997</v>
      </c>
      <c r="U236" s="57">
        <v>26171.13</v>
      </c>
      <c r="V236" s="59">
        <v>26171.13</v>
      </c>
      <c r="W236" s="25"/>
    </row>
    <row r="237" spans="1:23" s="62" customFormat="1" x14ac:dyDescent="0.25">
      <c r="A237" s="62">
        <v>549</v>
      </c>
      <c r="B237" s="62" t="s">
        <v>254</v>
      </c>
      <c r="C237" s="62" t="b">
        <f t="shared" si="24"/>
        <v>1</v>
      </c>
      <c r="D237" s="51"/>
      <c r="E237" s="63">
        <v>549</v>
      </c>
      <c r="F237" s="61" t="s">
        <v>254</v>
      </c>
      <c r="G237" s="54">
        <v>0</v>
      </c>
      <c r="H237" s="55">
        <f t="shared" si="22"/>
        <v>0</v>
      </c>
      <c r="I237" s="55">
        <v>0</v>
      </c>
      <c r="J237" s="55">
        <f t="shared" si="25"/>
        <v>0</v>
      </c>
      <c r="K237" s="55">
        <v>0</v>
      </c>
      <c r="L237" s="55">
        <f t="shared" si="26"/>
        <v>0</v>
      </c>
      <c r="M237" s="55">
        <v>0</v>
      </c>
      <c r="N237" s="55">
        <f t="shared" si="27"/>
        <v>0</v>
      </c>
      <c r="O237" s="55">
        <v>0</v>
      </c>
      <c r="P237" s="55">
        <f t="shared" si="28"/>
        <v>0</v>
      </c>
      <c r="Q237" s="47">
        <f t="shared" si="23"/>
        <v>0</v>
      </c>
      <c r="R237" s="2"/>
      <c r="S237" s="56">
        <v>0</v>
      </c>
      <c r="T237" s="57">
        <v>0</v>
      </c>
      <c r="U237" s="57">
        <v>0</v>
      </c>
      <c r="V237" s="59">
        <v>0</v>
      </c>
      <c r="W237" s="25"/>
    </row>
    <row r="238" spans="1:23" s="62" customFormat="1" x14ac:dyDescent="0.25">
      <c r="A238" s="62">
        <v>551</v>
      </c>
      <c r="B238" s="62" t="s">
        <v>255</v>
      </c>
      <c r="C238" s="62" t="b">
        <f t="shared" si="24"/>
        <v>1</v>
      </c>
      <c r="D238" s="51"/>
      <c r="E238" s="63">
        <v>551</v>
      </c>
      <c r="F238" s="61" t="s">
        <v>255</v>
      </c>
      <c r="G238" s="54">
        <v>2</v>
      </c>
      <c r="H238" s="55">
        <f t="shared" si="22"/>
        <v>7573.32</v>
      </c>
      <c r="I238" s="55">
        <v>1</v>
      </c>
      <c r="J238" s="55">
        <f t="shared" si="25"/>
        <v>1893.32</v>
      </c>
      <c r="K238" s="55">
        <v>0</v>
      </c>
      <c r="L238" s="55">
        <f t="shared" si="26"/>
        <v>0</v>
      </c>
      <c r="M238" s="55">
        <v>0</v>
      </c>
      <c r="N238" s="55">
        <f t="shared" si="27"/>
        <v>0</v>
      </c>
      <c r="O238" s="55">
        <v>0</v>
      </c>
      <c r="P238" s="55">
        <f t="shared" si="28"/>
        <v>0</v>
      </c>
      <c r="Q238" s="47">
        <f t="shared" si="23"/>
        <v>9466.64</v>
      </c>
      <c r="R238" s="2"/>
      <c r="S238" s="56">
        <v>1893.3200000000002</v>
      </c>
      <c r="T238" s="57">
        <v>1893.3200000000002</v>
      </c>
      <c r="U238" s="57">
        <v>2840</v>
      </c>
      <c r="V238" s="59">
        <v>2840</v>
      </c>
      <c r="W238" s="25"/>
    </row>
    <row r="239" spans="1:23" s="62" customFormat="1" x14ac:dyDescent="0.25">
      <c r="A239" s="62">
        <v>553</v>
      </c>
      <c r="B239" s="62" t="s">
        <v>256</v>
      </c>
      <c r="C239" s="62" t="b">
        <f t="shared" si="24"/>
        <v>1</v>
      </c>
      <c r="D239" s="51"/>
      <c r="E239" s="63">
        <v>553</v>
      </c>
      <c r="F239" s="61" t="s">
        <v>256</v>
      </c>
      <c r="G239" s="54">
        <v>2</v>
      </c>
      <c r="H239" s="55">
        <f t="shared" si="22"/>
        <v>7573.32</v>
      </c>
      <c r="I239" s="55">
        <v>0</v>
      </c>
      <c r="J239" s="55">
        <f t="shared" si="25"/>
        <v>0</v>
      </c>
      <c r="K239" s="55">
        <v>0</v>
      </c>
      <c r="L239" s="55">
        <f t="shared" si="26"/>
        <v>0</v>
      </c>
      <c r="M239" s="55">
        <v>0</v>
      </c>
      <c r="N239" s="55">
        <f t="shared" si="27"/>
        <v>0</v>
      </c>
      <c r="O239" s="55">
        <v>0</v>
      </c>
      <c r="P239" s="55">
        <f t="shared" si="28"/>
        <v>0</v>
      </c>
      <c r="Q239" s="47">
        <f t="shared" si="23"/>
        <v>7573.32</v>
      </c>
      <c r="R239" s="2"/>
      <c r="S239" s="56">
        <v>1514.66</v>
      </c>
      <c r="T239" s="57">
        <v>1514.66</v>
      </c>
      <c r="U239" s="57">
        <v>2272</v>
      </c>
      <c r="V239" s="59">
        <v>2272</v>
      </c>
      <c r="W239" s="25"/>
    </row>
    <row r="240" spans="1:23" s="62" customFormat="1" x14ac:dyDescent="0.25">
      <c r="A240" s="62">
        <v>555</v>
      </c>
      <c r="B240" s="62" t="s">
        <v>257</v>
      </c>
      <c r="C240" s="62" t="b">
        <f t="shared" si="24"/>
        <v>1</v>
      </c>
      <c r="D240" s="51"/>
      <c r="E240" s="63">
        <v>555</v>
      </c>
      <c r="F240" s="61" t="s">
        <v>257</v>
      </c>
      <c r="G240" s="54">
        <v>23</v>
      </c>
      <c r="H240" s="55">
        <f t="shared" si="22"/>
        <v>87093.18</v>
      </c>
      <c r="I240" s="55">
        <v>13</v>
      </c>
      <c r="J240" s="55">
        <f t="shared" si="25"/>
        <v>24613.16</v>
      </c>
      <c r="K240" s="55">
        <v>0</v>
      </c>
      <c r="L240" s="55">
        <f t="shared" si="26"/>
        <v>0</v>
      </c>
      <c r="M240" s="55">
        <v>0</v>
      </c>
      <c r="N240" s="55">
        <f t="shared" si="27"/>
        <v>0</v>
      </c>
      <c r="O240" s="55">
        <v>0</v>
      </c>
      <c r="P240" s="55">
        <f t="shared" si="28"/>
        <v>0</v>
      </c>
      <c r="Q240" s="47">
        <f t="shared" si="23"/>
        <v>111706.34000000003</v>
      </c>
      <c r="R240" s="2"/>
      <c r="S240" s="56">
        <v>22341.170000000013</v>
      </c>
      <c r="T240" s="57">
        <v>22341.170000000013</v>
      </c>
      <c r="U240" s="57">
        <v>33512</v>
      </c>
      <c r="V240" s="59">
        <v>33512</v>
      </c>
      <c r="W240" s="25"/>
    </row>
    <row r="241" spans="1:23" s="62" customFormat="1" x14ac:dyDescent="0.25">
      <c r="A241" s="62">
        <v>557</v>
      </c>
      <c r="B241" s="62" t="s">
        <v>258</v>
      </c>
      <c r="C241" s="62" t="b">
        <f t="shared" si="24"/>
        <v>1</v>
      </c>
      <c r="D241" s="51"/>
      <c r="E241" s="63">
        <v>557</v>
      </c>
      <c r="F241" s="61" t="s">
        <v>258</v>
      </c>
      <c r="G241" s="54">
        <v>3</v>
      </c>
      <c r="H241" s="55">
        <f t="shared" si="22"/>
        <v>11359.98</v>
      </c>
      <c r="I241" s="55">
        <v>2</v>
      </c>
      <c r="J241" s="55">
        <f t="shared" si="25"/>
        <v>3786.64</v>
      </c>
      <c r="K241" s="55">
        <v>0</v>
      </c>
      <c r="L241" s="55">
        <f t="shared" si="26"/>
        <v>0</v>
      </c>
      <c r="M241" s="55">
        <v>0</v>
      </c>
      <c r="N241" s="55">
        <f t="shared" si="27"/>
        <v>0</v>
      </c>
      <c r="O241" s="55">
        <v>0</v>
      </c>
      <c r="P241" s="55">
        <f t="shared" si="28"/>
        <v>0</v>
      </c>
      <c r="Q241" s="47">
        <f t="shared" si="23"/>
        <v>15146.619999999999</v>
      </c>
      <c r="R241" s="2"/>
      <c r="S241" s="56">
        <v>3029.31</v>
      </c>
      <c r="T241" s="57">
        <v>3029.31</v>
      </c>
      <c r="U241" s="57">
        <v>4544</v>
      </c>
      <c r="V241" s="59">
        <v>4544</v>
      </c>
      <c r="W241" s="25"/>
    </row>
    <row r="242" spans="1:23" s="62" customFormat="1" x14ac:dyDescent="0.25">
      <c r="A242" s="62">
        <v>559</v>
      </c>
      <c r="B242" s="62" t="s">
        <v>259</v>
      </c>
      <c r="C242" s="62" t="b">
        <f t="shared" si="24"/>
        <v>1</v>
      </c>
      <c r="D242" s="51"/>
      <c r="E242" s="63">
        <v>559</v>
      </c>
      <c r="F242" s="61" t="s">
        <v>259</v>
      </c>
      <c r="G242" s="54">
        <v>2</v>
      </c>
      <c r="H242" s="55">
        <f t="shared" si="22"/>
        <v>7573.32</v>
      </c>
      <c r="I242" s="55">
        <v>2</v>
      </c>
      <c r="J242" s="55">
        <f t="shared" si="25"/>
        <v>3786.64</v>
      </c>
      <c r="K242" s="55">
        <v>0</v>
      </c>
      <c r="L242" s="55">
        <f t="shared" si="26"/>
        <v>0</v>
      </c>
      <c r="M242" s="55">
        <v>0</v>
      </c>
      <c r="N242" s="55">
        <f t="shared" si="27"/>
        <v>0</v>
      </c>
      <c r="O242" s="55">
        <v>0</v>
      </c>
      <c r="P242" s="55">
        <f t="shared" si="28"/>
        <v>0</v>
      </c>
      <c r="Q242" s="47">
        <f t="shared" si="23"/>
        <v>11359.96</v>
      </c>
      <c r="R242" s="2"/>
      <c r="S242" s="56">
        <v>2271.98</v>
      </c>
      <c r="T242" s="57">
        <v>2271.98</v>
      </c>
      <c r="U242" s="57">
        <v>3408</v>
      </c>
      <c r="V242" s="59">
        <v>3408</v>
      </c>
      <c r="W242" s="25"/>
    </row>
    <row r="243" spans="1:23" s="62" customFormat="1" x14ac:dyDescent="0.25">
      <c r="A243" s="62">
        <v>561</v>
      </c>
      <c r="B243" s="62" t="s">
        <v>260</v>
      </c>
      <c r="C243" s="62" t="b">
        <f t="shared" si="24"/>
        <v>1</v>
      </c>
      <c r="D243" s="51"/>
      <c r="E243" s="63">
        <v>561</v>
      </c>
      <c r="F243" s="61" t="s">
        <v>260</v>
      </c>
      <c r="G243" s="54">
        <v>0</v>
      </c>
      <c r="H243" s="55">
        <f t="shared" si="22"/>
        <v>0</v>
      </c>
      <c r="I243" s="55">
        <v>0</v>
      </c>
      <c r="J243" s="55">
        <f t="shared" si="25"/>
        <v>0</v>
      </c>
      <c r="K243" s="55">
        <v>0</v>
      </c>
      <c r="L243" s="55">
        <f t="shared" si="26"/>
        <v>0</v>
      </c>
      <c r="M243" s="55">
        <v>0</v>
      </c>
      <c r="N243" s="55">
        <f t="shared" si="27"/>
        <v>0</v>
      </c>
      <c r="O243" s="55">
        <v>0</v>
      </c>
      <c r="P243" s="55">
        <f t="shared" si="28"/>
        <v>0</v>
      </c>
      <c r="Q243" s="47">
        <f t="shared" si="23"/>
        <v>0</v>
      </c>
      <c r="R243" s="2"/>
      <c r="S243" s="56">
        <v>0</v>
      </c>
      <c r="T243" s="57">
        <v>0</v>
      </c>
      <c r="U243" s="57">
        <v>0</v>
      </c>
      <c r="V243" s="59">
        <v>0</v>
      </c>
      <c r="W243" s="25"/>
    </row>
    <row r="244" spans="1:23" s="62" customFormat="1" x14ac:dyDescent="0.25">
      <c r="A244" s="62">
        <v>563</v>
      </c>
      <c r="B244" s="62" t="s">
        <v>261</v>
      </c>
      <c r="C244" s="62" t="b">
        <f t="shared" si="24"/>
        <v>1</v>
      </c>
      <c r="D244" s="51"/>
      <c r="E244" s="63">
        <v>563</v>
      </c>
      <c r="F244" s="61" t="s">
        <v>261</v>
      </c>
      <c r="G244" s="54">
        <v>8</v>
      </c>
      <c r="H244" s="55">
        <f t="shared" si="22"/>
        <v>30293.279999999999</v>
      </c>
      <c r="I244" s="55">
        <v>4</v>
      </c>
      <c r="J244" s="55">
        <f t="shared" si="25"/>
        <v>7573.28</v>
      </c>
      <c r="K244" s="55">
        <v>0</v>
      </c>
      <c r="L244" s="55">
        <f t="shared" si="26"/>
        <v>0</v>
      </c>
      <c r="M244" s="55">
        <v>0</v>
      </c>
      <c r="N244" s="55">
        <f t="shared" si="27"/>
        <v>0</v>
      </c>
      <c r="O244" s="55">
        <v>0</v>
      </c>
      <c r="P244" s="55">
        <f t="shared" si="28"/>
        <v>0</v>
      </c>
      <c r="Q244" s="47">
        <f t="shared" si="23"/>
        <v>37866.559999999998</v>
      </c>
      <c r="R244" s="2"/>
      <c r="S244" s="56">
        <v>7573.28</v>
      </c>
      <c r="T244" s="57">
        <v>7573.28</v>
      </c>
      <c r="U244" s="57">
        <v>11360</v>
      </c>
      <c r="V244" s="59">
        <v>11360</v>
      </c>
      <c r="W244" s="25"/>
    </row>
    <row r="245" spans="1:23" s="62" customFormat="1" x14ac:dyDescent="0.25">
      <c r="A245" s="62">
        <v>567</v>
      </c>
      <c r="B245" s="62" t="s">
        <v>262</v>
      </c>
      <c r="C245" s="62" t="b">
        <f t="shared" si="24"/>
        <v>1</v>
      </c>
      <c r="D245" s="51"/>
      <c r="E245" s="63">
        <v>567</v>
      </c>
      <c r="F245" s="61" t="s">
        <v>262</v>
      </c>
      <c r="G245" s="54">
        <v>12.2</v>
      </c>
      <c r="H245" s="55">
        <f t="shared" si="22"/>
        <v>46197.25</v>
      </c>
      <c r="I245" s="55">
        <v>9</v>
      </c>
      <c r="J245" s="55">
        <f t="shared" si="25"/>
        <v>17039.88</v>
      </c>
      <c r="K245" s="55">
        <v>2</v>
      </c>
      <c r="L245" s="55">
        <f t="shared" si="26"/>
        <v>4074.22</v>
      </c>
      <c r="M245" s="55">
        <v>0</v>
      </c>
      <c r="N245" s="55">
        <f t="shared" si="27"/>
        <v>0</v>
      </c>
      <c r="O245" s="55">
        <v>0</v>
      </c>
      <c r="P245" s="55">
        <f t="shared" si="28"/>
        <v>0</v>
      </c>
      <c r="Q245" s="47">
        <f t="shared" si="23"/>
        <v>67311.34</v>
      </c>
      <c r="R245" s="2"/>
      <c r="S245" s="56">
        <v>12553.41</v>
      </c>
      <c r="T245" s="57">
        <v>12553.41</v>
      </c>
      <c r="U245" s="57">
        <v>21102.260000000002</v>
      </c>
      <c r="V245" s="59">
        <v>21102.260000000002</v>
      </c>
      <c r="W245" s="25"/>
    </row>
    <row r="246" spans="1:23" s="62" customFormat="1" x14ac:dyDescent="0.25">
      <c r="A246" s="62">
        <v>569</v>
      </c>
      <c r="B246" s="62" t="s">
        <v>263</v>
      </c>
      <c r="C246" s="62" t="b">
        <f t="shared" si="24"/>
        <v>1</v>
      </c>
      <c r="D246" s="51"/>
      <c r="E246" s="63">
        <v>569</v>
      </c>
      <c r="F246" s="61" t="s">
        <v>263</v>
      </c>
      <c r="G246" s="54">
        <v>9</v>
      </c>
      <c r="H246" s="55">
        <f t="shared" si="22"/>
        <v>34079.94</v>
      </c>
      <c r="I246" s="55">
        <v>3</v>
      </c>
      <c r="J246" s="55">
        <f t="shared" si="25"/>
        <v>5679.96</v>
      </c>
      <c r="K246" s="55">
        <v>1</v>
      </c>
      <c r="L246" s="55">
        <f t="shared" si="26"/>
        <v>2037.11</v>
      </c>
      <c r="M246" s="55">
        <v>0</v>
      </c>
      <c r="N246" s="55">
        <f t="shared" si="27"/>
        <v>0</v>
      </c>
      <c r="O246" s="55">
        <v>0</v>
      </c>
      <c r="P246" s="55">
        <f t="shared" si="28"/>
        <v>0</v>
      </c>
      <c r="Q246" s="47">
        <f t="shared" si="23"/>
        <v>41797</v>
      </c>
      <c r="R246" s="2"/>
      <c r="S246" s="56">
        <v>8359.3700000000008</v>
      </c>
      <c r="T246" s="57">
        <v>8359.3700000000008</v>
      </c>
      <c r="U246" s="57">
        <v>12539.130000000001</v>
      </c>
      <c r="V246" s="59">
        <v>12539.130000000001</v>
      </c>
      <c r="W246" s="25"/>
    </row>
    <row r="247" spans="1:23" s="62" customFormat="1" x14ac:dyDescent="0.25">
      <c r="A247" s="62">
        <v>571</v>
      </c>
      <c r="B247" s="62" t="s">
        <v>264</v>
      </c>
      <c r="C247" s="62" t="b">
        <f t="shared" si="24"/>
        <v>1</v>
      </c>
      <c r="D247" s="51"/>
      <c r="E247" s="63">
        <v>571</v>
      </c>
      <c r="F247" s="61" t="s">
        <v>264</v>
      </c>
      <c r="G247" s="54">
        <v>10.199999999999999</v>
      </c>
      <c r="H247" s="55">
        <f t="shared" si="22"/>
        <v>38623.93</v>
      </c>
      <c r="I247" s="55">
        <v>6</v>
      </c>
      <c r="J247" s="55">
        <f t="shared" si="25"/>
        <v>11359.92</v>
      </c>
      <c r="K247" s="55">
        <v>0</v>
      </c>
      <c r="L247" s="55">
        <f t="shared" si="26"/>
        <v>0</v>
      </c>
      <c r="M247" s="55">
        <v>0</v>
      </c>
      <c r="N247" s="55">
        <f t="shared" si="27"/>
        <v>0</v>
      </c>
      <c r="O247" s="55">
        <v>0</v>
      </c>
      <c r="P247" s="55">
        <f t="shared" si="28"/>
        <v>0</v>
      </c>
      <c r="Q247" s="47">
        <f t="shared" si="23"/>
        <v>49983.85</v>
      </c>
      <c r="R247" s="2"/>
      <c r="S247" s="56">
        <v>10602.59</v>
      </c>
      <c r="T247" s="57">
        <v>9845.26</v>
      </c>
      <c r="U247" s="57">
        <v>14768</v>
      </c>
      <c r="V247" s="59">
        <v>14768</v>
      </c>
      <c r="W247" s="25"/>
    </row>
    <row r="248" spans="1:23" s="62" customFormat="1" x14ac:dyDescent="0.25">
      <c r="A248" s="62">
        <v>573</v>
      </c>
      <c r="B248" s="62" t="s">
        <v>265</v>
      </c>
      <c r="C248" s="62" t="b">
        <f t="shared" si="24"/>
        <v>1</v>
      </c>
      <c r="D248" s="51"/>
      <c r="E248" s="63">
        <v>573</v>
      </c>
      <c r="F248" s="61" t="s">
        <v>265</v>
      </c>
      <c r="G248" s="54">
        <v>5.5</v>
      </c>
      <c r="H248" s="55">
        <f t="shared" si="22"/>
        <v>20826.63</v>
      </c>
      <c r="I248" s="55">
        <v>0.2</v>
      </c>
      <c r="J248" s="55">
        <f t="shared" si="25"/>
        <v>378.66</v>
      </c>
      <c r="K248" s="55">
        <v>1</v>
      </c>
      <c r="L248" s="55">
        <f t="shared" si="26"/>
        <v>2037.11</v>
      </c>
      <c r="M248" s="55">
        <v>0</v>
      </c>
      <c r="N248" s="55">
        <f t="shared" si="27"/>
        <v>0</v>
      </c>
      <c r="O248" s="55">
        <v>0</v>
      </c>
      <c r="P248" s="55">
        <f t="shared" si="28"/>
        <v>0</v>
      </c>
      <c r="Q248" s="47">
        <f t="shared" si="23"/>
        <v>23242.39</v>
      </c>
      <c r="R248" s="2"/>
      <c r="S248" s="56">
        <v>5330.0599999999995</v>
      </c>
      <c r="T248" s="57">
        <v>4194.07</v>
      </c>
      <c r="U248" s="57">
        <v>6291.13</v>
      </c>
      <c r="V248" s="59">
        <v>7427.13</v>
      </c>
      <c r="W248" s="25"/>
    </row>
    <row r="249" spans="1:23" s="62" customFormat="1" x14ac:dyDescent="0.25">
      <c r="A249" s="62">
        <v>575</v>
      </c>
      <c r="B249" s="62" t="s">
        <v>266</v>
      </c>
      <c r="C249" s="62" t="b">
        <f t="shared" si="24"/>
        <v>1</v>
      </c>
      <c r="D249" s="51"/>
      <c r="E249" s="63">
        <v>575</v>
      </c>
      <c r="F249" s="61" t="s">
        <v>266</v>
      </c>
      <c r="G249" s="54">
        <v>5</v>
      </c>
      <c r="H249" s="55">
        <f t="shared" si="22"/>
        <v>18933.3</v>
      </c>
      <c r="I249" s="55">
        <v>2</v>
      </c>
      <c r="J249" s="55">
        <f t="shared" si="25"/>
        <v>3786.64</v>
      </c>
      <c r="K249" s="55">
        <v>0.4</v>
      </c>
      <c r="L249" s="55">
        <f t="shared" si="26"/>
        <v>814.84</v>
      </c>
      <c r="M249" s="55">
        <v>0</v>
      </c>
      <c r="N249" s="55">
        <f t="shared" si="27"/>
        <v>0</v>
      </c>
      <c r="O249" s="55">
        <v>0</v>
      </c>
      <c r="P249" s="55">
        <f t="shared" si="28"/>
        <v>0</v>
      </c>
      <c r="Q249" s="47">
        <f t="shared" si="23"/>
        <v>23534.78</v>
      </c>
      <c r="R249" s="2"/>
      <c r="S249" s="56">
        <v>4951.3900000000003</v>
      </c>
      <c r="T249" s="57">
        <v>4951.3900000000003</v>
      </c>
      <c r="U249" s="57">
        <v>6816</v>
      </c>
      <c r="V249" s="59">
        <v>6816</v>
      </c>
      <c r="W249" s="25"/>
    </row>
    <row r="250" spans="1:23" s="62" customFormat="1" x14ac:dyDescent="0.25">
      <c r="A250" s="62">
        <v>579</v>
      </c>
      <c r="B250" s="62" t="s">
        <v>267</v>
      </c>
      <c r="C250" s="62" t="b">
        <f t="shared" si="24"/>
        <v>1</v>
      </c>
      <c r="D250" s="51"/>
      <c r="E250" s="63">
        <v>579</v>
      </c>
      <c r="F250" s="61" t="s">
        <v>267</v>
      </c>
      <c r="G250" s="54">
        <v>0</v>
      </c>
      <c r="H250" s="55">
        <f t="shared" si="22"/>
        <v>0</v>
      </c>
      <c r="I250" s="55">
        <v>0</v>
      </c>
      <c r="J250" s="55">
        <f t="shared" si="25"/>
        <v>0</v>
      </c>
      <c r="K250" s="55">
        <v>0</v>
      </c>
      <c r="L250" s="55">
        <f t="shared" si="26"/>
        <v>0</v>
      </c>
      <c r="M250" s="55">
        <v>0</v>
      </c>
      <c r="N250" s="55">
        <f t="shared" si="27"/>
        <v>0</v>
      </c>
      <c r="O250" s="55">
        <v>0</v>
      </c>
      <c r="P250" s="55">
        <f t="shared" si="28"/>
        <v>0</v>
      </c>
      <c r="Q250" s="47">
        <f t="shared" si="23"/>
        <v>0</v>
      </c>
      <c r="R250" s="2"/>
      <c r="S250" s="56">
        <v>0</v>
      </c>
      <c r="T250" s="57">
        <v>0</v>
      </c>
      <c r="U250" s="57">
        <v>0</v>
      </c>
      <c r="V250" s="59">
        <v>0</v>
      </c>
      <c r="W250" s="25"/>
    </row>
    <row r="251" spans="1:23" s="62" customFormat="1" x14ac:dyDescent="0.25">
      <c r="A251" s="62">
        <v>583</v>
      </c>
      <c r="B251" s="62" t="s">
        <v>268</v>
      </c>
      <c r="C251" s="62" t="b">
        <f t="shared" si="24"/>
        <v>1</v>
      </c>
      <c r="D251" s="51"/>
      <c r="E251" s="63">
        <v>583</v>
      </c>
      <c r="F251" s="61" t="s">
        <v>268</v>
      </c>
      <c r="G251" s="54">
        <v>24.8</v>
      </c>
      <c r="H251" s="55">
        <f t="shared" si="22"/>
        <v>93909.17</v>
      </c>
      <c r="I251" s="55">
        <v>15.1</v>
      </c>
      <c r="J251" s="55">
        <f t="shared" si="25"/>
        <v>28589.13</v>
      </c>
      <c r="K251" s="55">
        <v>0</v>
      </c>
      <c r="L251" s="55">
        <f t="shared" si="26"/>
        <v>0</v>
      </c>
      <c r="M251" s="55">
        <v>0</v>
      </c>
      <c r="N251" s="55">
        <f t="shared" si="27"/>
        <v>0</v>
      </c>
      <c r="O251" s="55">
        <v>0</v>
      </c>
      <c r="P251" s="55">
        <f t="shared" si="28"/>
        <v>0</v>
      </c>
      <c r="Q251" s="47">
        <f t="shared" si="23"/>
        <v>122498.33000000002</v>
      </c>
      <c r="R251" s="2"/>
      <c r="S251" s="56">
        <v>20826.510000000006</v>
      </c>
      <c r="T251" s="57">
        <v>22719.820000000007</v>
      </c>
      <c r="U251" s="57">
        <v>38056</v>
      </c>
      <c r="V251" s="59">
        <v>40896</v>
      </c>
    </row>
    <row r="252" spans="1:23" s="62" customFormat="1" ht="13.8" thickBot="1" x14ac:dyDescent="0.3">
      <c r="A252" s="62">
        <v>585</v>
      </c>
      <c r="B252" s="62" t="s">
        <v>269</v>
      </c>
      <c r="C252" s="62" t="b">
        <f t="shared" si="24"/>
        <v>1</v>
      </c>
      <c r="D252" s="51"/>
      <c r="E252" s="74">
        <v>585</v>
      </c>
      <c r="F252" s="75" t="s">
        <v>269</v>
      </c>
      <c r="G252" s="76">
        <v>0</v>
      </c>
      <c r="H252" s="77">
        <f t="shared" si="22"/>
        <v>0</v>
      </c>
      <c r="I252" s="77">
        <v>0</v>
      </c>
      <c r="J252" s="77">
        <f t="shared" si="25"/>
        <v>0</v>
      </c>
      <c r="K252" s="77">
        <v>0</v>
      </c>
      <c r="L252" s="77">
        <f t="shared" si="26"/>
        <v>0</v>
      </c>
      <c r="M252" s="77">
        <v>0</v>
      </c>
      <c r="N252" s="77">
        <f t="shared" si="27"/>
        <v>0</v>
      </c>
      <c r="O252" s="77">
        <v>0</v>
      </c>
      <c r="P252" s="77">
        <f t="shared" si="28"/>
        <v>0</v>
      </c>
      <c r="Q252" s="78">
        <f t="shared" si="23"/>
        <v>0</v>
      </c>
      <c r="R252" s="2"/>
      <c r="S252" s="56">
        <v>0</v>
      </c>
      <c r="T252" s="58">
        <v>0</v>
      </c>
      <c r="U252" s="58">
        <v>0</v>
      </c>
      <c r="V252" s="60">
        <v>0</v>
      </c>
    </row>
    <row r="253" spans="1:23" x14ac:dyDescent="0.25">
      <c r="E253" s="79"/>
      <c r="F253" s="79"/>
      <c r="G253" s="79"/>
      <c r="H253" s="80"/>
      <c r="I253" s="80"/>
      <c r="J253" s="81"/>
      <c r="K253" s="79"/>
      <c r="L253" s="81"/>
      <c r="M253" s="82"/>
      <c r="N253" s="81"/>
      <c r="O253" s="82"/>
      <c r="P253" s="81"/>
      <c r="Q253" s="83"/>
    </row>
    <row r="254" spans="1:23" x14ac:dyDescent="0.25">
      <c r="E254" s="2" t="s">
        <v>270</v>
      </c>
      <c r="O254" s="85"/>
      <c r="P254" s="2"/>
    </row>
    <row r="255" spans="1:23" ht="15" x14ac:dyDescent="0.25">
      <c r="E255" s="2" t="s">
        <v>271</v>
      </c>
      <c r="F255" s="86"/>
      <c r="G255" s="86"/>
      <c r="H255" s="87"/>
      <c r="I255" s="87"/>
      <c r="J255" s="87"/>
      <c r="K255" s="87"/>
      <c r="L255" s="1"/>
      <c r="M255" s="88"/>
      <c r="N255" s="1"/>
      <c r="O255" s="89"/>
      <c r="P255" s="90"/>
      <c r="Q255" s="1"/>
    </row>
    <row r="256" spans="1:23" ht="15" x14ac:dyDescent="0.25">
      <c r="F256" s="86"/>
      <c r="G256" s="86"/>
      <c r="O256" s="85"/>
    </row>
    <row r="257" spans="6:15" ht="15" x14ac:dyDescent="0.25">
      <c r="F257" s="86"/>
      <c r="G257" s="86"/>
      <c r="O257" s="85"/>
    </row>
    <row r="258" spans="6:15" ht="15" x14ac:dyDescent="0.25">
      <c r="F258" s="86"/>
      <c r="G258" s="86"/>
      <c r="O258" s="85"/>
    </row>
    <row r="259" spans="6:15" ht="15" x14ac:dyDescent="0.25">
      <c r="F259" s="86"/>
      <c r="G259" s="86"/>
      <c r="O259" s="85"/>
    </row>
    <row r="260" spans="6:15" ht="15" x14ac:dyDescent="0.25">
      <c r="F260" s="86"/>
      <c r="G260" s="86"/>
      <c r="O260" s="85"/>
    </row>
    <row r="261" spans="6:15" ht="15" x14ac:dyDescent="0.25">
      <c r="F261" s="86"/>
      <c r="G261" s="86"/>
      <c r="O261" s="85"/>
    </row>
    <row r="262" spans="6:15" ht="15" x14ac:dyDescent="0.25">
      <c r="F262" s="86"/>
      <c r="G262" s="86"/>
    </row>
    <row r="263" spans="6:15" ht="15" x14ac:dyDescent="0.25">
      <c r="F263" s="86"/>
      <c r="G263" s="86"/>
    </row>
    <row r="264" spans="6:15" ht="15" x14ac:dyDescent="0.25">
      <c r="F264" s="86"/>
      <c r="G264" s="86"/>
    </row>
    <row r="265" spans="6:15" ht="15" x14ac:dyDescent="0.25">
      <c r="F265" s="86"/>
      <c r="G265" s="86"/>
    </row>
    <row r="266" spans="6:15" ht="15" x14ac:dyDescent="0.25">
      <c r="F266" s="86"/>
      <c r="G266" s="86"/>
    </row>
    <row r="267" spans="6:15" ht="15" x14ac:dyDescent="0.25">
      <c r="F267" s="86"/>
      <c r="G267" s="86"/>
    </row>
    <row r="268" spans="6:15" ht="15" x14ac:dyDescent="0.25">
      <c r="F268" s="86"/>
      <c r="G268" s="86"/>
    </row>
    <row r="269" spans="6:15" ht="15" x14ac:dyDescent="0.25">
      <c r="F269" s="86"/>
      <c r="G269" s="86"/>
    </row>
  </sheetData>
  <mergeCells count="13">
    <mergeCell ref="T3:T5"/>
    <mergeCell ref="U3:U5"/>
    <mergeCell ref="V3:V5"/>
    <mergeCell ref="E2:F5"/>
    <mergeCell ref="G2:Q2"/>
    <mergeCell ref="S2:V2"/>
    <mergeCell ref="G3:H3"/>
    <mergeCell ref="I3:J3"/>
    <mergeCell ref="K3:L3"/>
    <mergeCell ref="M3:N3"/>
    <mergeCell ref="O3:P3"/>
    <mergeCell ref="Q3:Q5"/>
    <mergeCell ref="S3:S5"/>
  </mergeCells>
  <pageMargins left="0.63" right="0.26" top="0.68" bottom="0.56999999999999995" header="0.3" footer="0.3"/>
  <pageSetup scale="46" orientation="landscape" r:id="rId1"/>
  <headerFooter>
    <oddHeader xml:space="preserve">&amp;LBased on Head Count of EFA Students on March 2, 2023
&amp;CNew Hampshire Department of Education
Division of Education and Analytic Resources
&amp;RJune 30, 2023
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EFA By Muni</vt:lpstr>
      <vt:lpstr>'FY2023 EFA By Muni'!Print_Area</vt:lpstr>
      <vt:lpstr>'FY2023 EFA By Muni'!Print_Titles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Voelk2, Brian</dc:creator>
  <cp:lastModifiedBy>Voelk2, Brian</cp:lastModifiedBy>
  <cp:lastPrinted>2023-10-20T13:06:33Z</cp:lastPrinted>
  <dcterms:created xsi:type="dcterms:W3CDTF">2023-04-20T15:22:16Z</dcterms:created>
  <dcterms:modified xsi:type="dcterms:W3CDTF">2023-10-20T13:06:42Z</dcterms:modified>
</cp:coreProperties>
</file>