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PS\BDM\DOE-25\FY2019-2020\Reports for Web\"/>
    </mc:Choice>
  </mc:AlternateContent>
  <bookViews>
    <workbookView xWindow="0" yWindow="0" windowWidth="28800" windowHeight="11700"/>
  </bookViews>
  <sheets>
    <sheet name="State Average Cost Per Pupil" sheetId="1" r:id="rId1"/>
  </sheets>
  <externalReferences>
    <externalReference r:id="rId2"/>
  </externalReference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 Average Cost Per Pupil'!$A$1:$H$70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H34" i="1"/>
  <c r="H54" i="1" s="1"/>
  <c r="H56" i="1"/>
  <c r="H55" i="1"/>
  <c r="H53" i="1"/>
  <c r="H52" i="1"/>
  <c r="D51" i="1"/>
  <c r="B51" i="1"/>
  <c r="H45" i="1"/>
  <c r="H44" i="1"/>
  <c r="F41" i="1"/>
  <c r="D41" i="1"/>
  <c r="B41" i="1"/>
  <c r="F40" i="1"/>
  <c r="D40" i="1"/>
  <c r="B40" i="1"/>
  <c r="F16" i="1"/>
  <c r="D38" i="1"/>
  <c r="D42" i="1" s="1"/>
  <c r="B16" i="1"/>
  <c r="D16" i="1" l="1"/>
  <c r="F38" i="1"/>
  <c r="F42" i="1" s="1"/>
  <c r="H47" i="1"/>
  <c r="H13" i="1"/>
  <c r="H14" i="1"/>
  <c r="H40" i="1" s="1"/>
  <c r="H15" i="1"/>
  <c r="H41" i="1" s="1"/>
  <c r="B38" i="1"/>
  <c r="B42" i="1" s="1"/>
  <c r="H25" i="1"/>
  <c r="H51" i="1" s="1"/>
  <c r="H16" i="1" l="1"/>
  <c r="H20" i="1" s="1"/>
  <c r="H22" i="1" s="1"/>
  <c r="H31" i="1" s="1"/>
  <c r="H38" i="1"/>
  <c r="H42" i="1" s="1"/>
  <c r="H46" i="1" s="1"/>
  <c r="H48" i="1" s="1"/>
  <c r="H57" i="1" s="1"/>
</calcChain>
</file>

<file path=xl/sharedStrings.xml><?xml version="1.0" encoding="utf-8"?>
<sst xmlns="http://schemas.openxmlformats.org/spreadsheetml/2006/main" count="57" uniqueCount="44">
  <si>
    <t>ADMA as of 11-24-2020</t>
  </si>
  <si>
    <t xml:space="preserve">                                                   NEW HAMPSHIRE DEPARTMENT OF EDUCATION                       </t>
  </si>
  <si>
    <t>Office of School Finance</t>
  </si>
  <si>
    <t>101 Pleasant Street, Concord, NH 03301-3852</t>
  </si>
  <si>
    <t>Telephone (603) 271-2752  Fax (603) 271-1953</t>
  </si>
  <si>
    <t>STATE AVERAGE COST PER PUPIL AND TOTAL EXPENDITURES 2019-2020</t>
  </si>
  <si>
    <t>Elementary</t>
  </si>
  <si>
    <t>Middle</t>
  </si>
  <si>
    <t>High</t>
  </si>
  <si>
    <t>Total</t>
  </si>
  <si>
    <t>Part A - Expenditures</t>
  </si>
  <si>
    <t>Operating Expenses for Public Schools</t>
  </si>
  <si>
    <t>Tuition (less interdistrict transfers)</t>
  </si>
  <si>
    <t>Transportation</t>
  </si>
  <si>
    <r>
      <t xml:space="preserve">Elem and Secondary Current Expenses </t>
    </r>
    <r>
      <rPr>
        <b/>
        <u/>
        <vertAlign val="superscript"/>
        <sz val="10"/>
        <rFont val="Arial"/>
        <family val="2"/>
      </rPr>
      <t>1</t>
    </r>
  </si>
  <si>
    <t>Capital Items (other than facilities reported below)</t>
  </si>
  <si>
    <t>Bonds &amp; Notes Interest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</si>
  <si>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</si>
  <si>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</si>
  <si>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</si>
  <si>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&amp; Secondary</t>
  </si>
  <si>
    <t>Summer School</t>
  </si>
  <si>
    <t>Non-public Programs</t>
  </si>
  <si>
    <t>Adult Education</t>
  </si>
  <si>
    <t>Community/Jr. College Ed. Program</t>
  </si>
  <si>
    <t>Community Service</t>
  </si>
  <si>
    <t>Allocation to Charter Schools/Other Agencies</t>
  </si>
  <si>
    <r>
      <t xml:space="preserve">Total Expenditures for 2019-2020 </t>
    </r>
    <r>
      <rPr>
        <b/>
        <u/>
        <vertAlign val="superscript"/>
        <sz val="10"/>
        <rFont val="Arial"/>
        <family val="2"/>
      </rPr>
      <t>2</t>
    </r>
  </si>
  <si>
    <t>Part B - Pupil Memberships</t>
  </si>
  <si>
    <r>
      <t xml:space="preserve">Average daily membership in attendance </t>
    </r>
    <r>
      <rPr>
        <vertAlign val="superscript"/>
        <sz val="10"/>
        <rFont val="Arial"/>
        <family val="2"/>
      </rPr>
      <t>3</t>
    </r>
  </si>
  <si>
    <t xml:space="preserve">Part C - Cost Per Pupil   </t>
  </si>
  <si>
    <t>Elem and Secondary Current Expenses</t>
  </si>
  <si>
    <t xml:space="preserve">Capital Items (other than facilities reported below) </t>
  </si>
  <si>
    <t>Total Recurring Expenditures</t>
  </si>
  <si>
    <t>Total Expenditures for 2019-2020</t>
  </si>
  <si>
    <t>This State Average is based on district operated schools only.</t>
  </si>
  <si>
    <t xml:space="preserve">    attributed to a grade level and have not been deducted.</t>
  </si>
  <si>
    <t xml:space="preserve">    financed by bonds and notes have already been reported as expenditures in the current or a previous year.</t>
  </si>
  <si>
    <r>
      <t xml:space="preserve">3 </t>
    </r>
    <r>
      <rPr>
        <sz val="9"/>
        <rFont val="Arial"/>
        <family val="2"/>
      </rPr>
      <t xml:space="preserve"> High school average daily membership (ADM) does not include ADM of 58.58</t>
    </r>
    <r>
      <rPr>
        <sz val="9"/>
        <color rgb="FFFF0000"/>
        <rFont val="Arial"/>
        <family val="2"/>
      </rPr>
      <t xml:space="preserve"> </t>
    </r>
    <r>
      <rPr>
        <sz val="9"/>
        <color indexed="8"/>
        <rFont val="Arial"/>
        <family val="2"/>
      </rPr>
      <t>f</t>
    </r>
    <r>
      <rPr>
        <sz val="9"/>
        <rFont val="Arial"/>
        <family val="2"/>
      </rPr>
      <t>or students attending vocational programs</t>
    </r>
  </si>
  <si>
    <t xml:space="preserve">    out-of-state.  </t>
  </si>
  <si>
    <t xml:space="preserve">MRW   10   (5.10)    </t>
  </si>
  <si>
    <t>State Avg Cost 2019-2020.xls</t>
  </si>
  <si>
    <r>
      <t xml:space="preserve">1  </t>
    </r>
    <r>
      <rPr>
        <sz val="9"/>
        <rFont val="Arial"/>
        <family val="2"/>
      </rPr>
      <t>Inter-district tuition payments have been deducted.  Inter-district transportation payments of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$189,831.64</t>
    </r>
    <r>
      <rPr>
        <sz val="9"/>
        <color indexed="8"/>
        <rFont val="Arial"/>
        <family val="2"/>
      </rPr>
      <t xml:space="preserve"> c</t>
    </r>
    <r>
      <rPr>
        <sz val="9"/>
        <rFont val="Arial"/>
        <family val="2"/>
      </rPr>
      <t>an not be</t>
    </r>
  </si>
  <si>
    <r>
      <t>2</t>
    </r>
    <r>
      <rPr>
        <sz val="9"/>
        <rFont val="Arial"/>
        <family val="2"/>
      </rPr>
      <t xml:space="preserve">  Does not include Bond Principal repayment of: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$91,454,160. Bond Principal repayments are not included because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</si>
</sst>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* #,##0.0_);_(* \(#,##0.0\);_(* &quot;-&quot;??_);_(@_)"/>
  </numFmts>
  <fonts count="15" x14ac:knownFonts="1"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5" fontId="2" fillId="0" borderId="0" xfId="0" applyNumberFormat="1" applyFont="1" applyBorder="1"/>
    <xf numFmtId="38" fontId="2" fillId="0" borderId="0" xfId="0" applyNumberFormat="1" applyFont="1"/>
    <xf numFmtId="5" fontId="2" fillId="0" borderId="1" xfId="0" applyNumberFormat="1" applyFont="1" applyBorder="1"/>
    <xf numFmtId="40" fontId="2" fillId="0" borderId="0" xfId="0" applyNumberFormat="1" applyFont="1"/>
    <xf numFmtId="0" fontId="1" fillId="0" borderId="0" xfId="0" applyFont="1"/>
    <xf numFmtId="165" fontId="2" fillId="0" borderId="0" xfId="1" applyNumberFormat="1" applyFont="1"/>
    <xf numFmtId="37" fontId="2" fillId="0" borderId="0" xfId="1" applyNumberFormat="1" applyFont="1"/>
    <xf numFmtId="43" fontId="2" fillId="0" borderId="0" xfId="1" applyNumberFormat="1" applyFont="1"/>
    <xf numFmtId="166" fontId="2" fillId="0" borderId="0" xfId="1" applyNumberFormat="1" applyFont="1"/>
    <xf numFmtId="7" fontId="2" fillId="0" borderId="0" xfId="0" applyNumberFormat="1" applyFont="1"/>
    <xf numFmtId="7" fontId="2" fillId="0" borderId="0" xfId="0" applyNumberFormat="1" applyFont="1" applyBorder="1"/>
    <xf numFmtId="7" fontId="2" fillId="0" borderId="1" xfId="0" applyNumberFormat="1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/>
    <xf numFmtId="5" fontId="7" fillId="0" borderId="0" xfId="0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0" fontId="0" fillId="0" borderId="0" xfId="0" applyNumberFormat="1"/>
    <xf numFmtId="0" fontId="12" fillId="0" borderId="0" xfId="0" applyFont="1"/>
    <xf numFmtId="38" fontId="0" fillId="0" borderId="0" xfId="0" applyNumberFormat="1"/>
    <xf numFmtId="0" fontId="13" fillId="0" borderId="0" xfId="0" applyFont="1"/>
    <xf numFmtId="0" fontId="8" fillId="0" borderId="0" xfId="0" applyFont="1" applyAlignment="1">
      <alignment horizontal="left"/>
    </xf>
    <xf numFmtId="40" fontId="14" fillId="0" borderId="0" xfId="0" applyNumberFormat="1" applyFont="1"/>
    <xf numFmtId="0" fontId="8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%20Avg%20Cost%20Per%20Pupil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DOE25FY2020"/>
      <sheetName val="State Average Cost Per Pupi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77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35" sqref="H34:H35"/>
    </sheetView>
  </sheetViews>
  <sheetFormatPr defaultRowHeight="11.25" x14ac:dyDescent="0.2"/>
  <cols>
    <col min="1" max="1" width="44.6640625" customWidth="1"/>
    <col min="2" max="2" width="18.6640625" customWidth="1"/>
    <col min="3" max="3" width="2.83203125" customWidth="1"/>
    <col min="4" max="4" width="15.6640625" customWidth="1"/>
    <col min="5" max="5" width="2.83203125" customWidth="1"/>
    <col min="6" max="6" width="16" customWidth="1"/>
    <col min="7" max="7" width="2.83203125" customWidth="1"/>
    <col min="8" max="8" width="18" customWidth="1"/>
  </cols>
  <sheetData>
    <row r="1" spans="1:8" ht="12.75" x14ac:dyDescent="0.2">
      <c r="F1" s="1">
        <v>44186</v>
      </c>
      <c r="G1" s="1"/>
      <c r="H1" s="1"/>
    </row>
    <row r="2" spans="1:8" ht="12.75" x14ac:dyDescent="0.2">
      <c r="F2" s="2"/>
      <c r="G2" s="2"/>
      <c r="H2" s="2" t="s">
        <v>0</v>
      </c>
    </row>
    <row r="3" spans="1:8" ht="12.75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ht="12.75" x14ac:dyDescent="0.2">
      <c r="A4" s="4" t="s">
        <v>2</v>
      </c>
      <c r="B4" s="4"/>
      <c r="C4" s="4"/>
      <c r="D4" s="4"/>
      <c r="E4" s="4"/>
      <c r="F4" s="4"/>
      <c r="G4" s="4"/>
      <c r="H4" s="4"/>
    </row>
    <row r="5" spans="1:8" ht="12.75" x14ac:dyDescent="0.2">
      <c r="A5" s="4" t="s">
        <v>3</v>
      </c>
      <c r="B5" s="4"/>
      <c r="C5" s="4"/>
      <c r="D5" s="4"/>
      <c r="E5" s="4"/>
      <c r="F5" s="4"/>
      <c r="G5" s="4"/>
      <c r="H5" s="4"/>
    </row>
    <row r="6" spans="1:8" ht="12.75" x14ac:dyDescent="0.2">
      <c r="A6" s="4" t="s">
        <v>4</v>
      </c>
      <c r="B6" s="4"/>
      <c r="C6" s="4"/>
      <c r="D6" s="4"/>
      <c r="E6" s="4"/>
      <c r="F6" s="4"/>
      <c r="G6" s="4"/>
      <c r="H6" s="4"/>
    </row>
    <row r="7" spans="1:8" ht="8.1" customHeight="1" x14ac:dyDescent="0.2">
      <c r="A7" s="5"/>
      <c r="B7" s="5"/>
      <c r="C7" s="5"/>
      <c r="D7" s="5"/>
      <c r="E7" s="5"/>
      <c r="F7" s="5"/>
      <c r="G7" s="5"/>
      <c r="H7" s="5"/>
    </row>
    <row r="8" spans="1:8" ht="12.75" x14ac:dyDescent="0.2">
      <c r="A8" s="4" t="s">
        <v>5</v>
      </c>
      <c r="B8" s="4"/>
      <c r="C8" s="4"/>
      <c r="D8" s="4"/>
      <c r="E8" s="4"/>
      <c r="F8" s="4"/>
      <c r="G8" s="4"/>
      <c r="H8" s="4"/>
    </row>
    <row r="9" spans="1:8" ht="9.9499999999999993" customHeight="1" x14ac:dyDescent="0.2">
      <c r="A9" s="6"/>
      <c r="B9" s="6"/>
      <c r="C9" s="6"/>
      <c r="D9" s="6"/>
      <c r="E9" s="6"/>
      <c r="F9" s="6"/>
      <c r="G9" s="6"/>
      <c r="H9" s="6"/>
    </row>
    <row r="10" spans="1:8" ht="12" customHeight="1" x14ac:dyDescent="0.2">
      <c r="A10" s="7"/>
      <c r="B10" s="6" t="s">
        <v>6</v>
      </c>
      <c r="C10" s="6"/>
      <c r="D10" s="6" t="s">
        <v>7</v>
      </c>
      <c r="E10" s="6"/>
      <c r="F10" s="6" t="s">
        <v>8</v>
      </c>
      <c r="G10" s="6"/>
      <c r="H10" s="6" t="s">
        <v>9</v>
      </c>
    </row>
    <row r="11" spans="1:8" ht="12.75" x14ac:dyDescent="0.2">
      <c r="A11" s="8" t="s">
        <v>10</v>
      </c>
      <c r="B11" s="7"/>
      <c r="C11" s="7"/>
      <c r="D11" s="7"/>
      <c r="E11" s="7"/>
      <c r="F11" s="7"/>
      <c r="G11" s="7"/>
      <c r="H11" s="7"/>
    </row>
    <row r="12" spans="1:8" ht="9.9499999999999993" customHeight="1" x14ac:dyDescent="0.2">
      <c r="A12" s="7"/>
      <c r="B12" s="7"/>
      <c r="C12" s="7"/>
      <c r="D12" s="7"/>
      <c r="E12" s="7"/>
      <c r="F12" s="7"/>
      <c r="G12" s="7"/>
      <c r="H12" s="7"/>
    </row>
    <row r="13" spans="1:8" ht="12.75" x14ac:dyDescent="0.2">
      <c r="A13" s="7" t="s">
        <v>11</v>
      </c>
      <c r="B13" s="9">
        <v>1429102694</v>
      </c>
      <c r="C13" s="9"/>
      <c r="D13" s="9">
        <v>503537491</v>
      </c>
      <c r="E13" s="9"/>
      <c r="F13" s="9">
        <v>819694957</v>
      </c>
      <c r="G13" s="10"/>
      <c r="H13" s="9">
        <f>SUM(B13:F13)</f>
        <v>2752335142</v>
      </c>
    </row>
    <row r="14" spans="1:8" ht="12.75" x14ac:dyDescent="0.2">
      <c r="A14" s="7" t="s">
        <v>12</v>
      </c>
      <c r="B14" s="10">
        <v>26646092</v>
      </c>
      <c r="C14" s="10"/>
      <c r="D14" s="10">
        <v>18995513</v>
      </c>
      <c r="E14" s="10"/>
      <c r="F14" s="10">
        <v>126887046</v>
      </c>
      <c r="G14" s="10"/>
      <c r="H14" s="10">
        <f>SUM(B14:F14)</f>
        <v>172528651</v>
      </c>
    </row>
    <row r="15" spans="1:8" ht="12.75" x14ac:dyDescent="0.2">
      <c r="A15" s="7" t="s">
        <v>13</v>
      </c>
      <c r="B15" s="10">
        <v>62902660</v>
      </c>
      <c r="C15" s="10"/>
      <c r="D15" s="10">
        <v>23320525</v>
      </c>
      <c r="E15" s="10"/>
      <c r="F15" s="10">
        <v>42939858</v>
      </c>
      <c r="G15" s="10"/>
      <c r="H15" s="10">
        <f>SUM(B15:F15)</f>
        <v>129163043</v>
      </c>
    </row>
    <row r="16" spans="1:8" ht="14.25" x14ac:dyDescent="0.2">
      <c r="A16" s="8" t="s">
        <v>14</v>
      </c>
      <c r="B16" s="11">
        <f>SUM(B13:B15)</f>
        <v>1518651446</v>
      </c>
      <c r="C16" s="9"/>
      <c r="D16" s="11">
        <f>SUM(D13:D15)</f>
        <v>545853529</v>
      </c>
      <c r="E16" s="9"/>
      <c r="F16" s="11">
        <f>SUM(F13:F15)</f>
        <v>989521861</v>
      </c>
      <c r="G16" s="9"/>
      <c r="H16" s="11">
        <f>SUM(H13:H15)</f>
        <v>3054026836</v>
      </c>
    </row>
    <row r="17" spans="1:8" ht="9" customHeight="1" x14ac:dyDescent="0.2">
      <c r="A17" s="7"/>
      <c r="B17" s="7"/>
      <c r="C17" s="7"/>
      <c r="D17" s="7"/>
      <c r="E17" s="7"/>
      <c r="F17" s="7"/>
      <c r="G17" s="7"/>
      <c r="H17" s="7"/>
    </row>
    <row r="18" spans="1:8" ht="12.75" x14ac:dyDescent="0.2">
      <c r="A18" s="7" t="s">
        <v>15</v>
      </c>
      <c r="B18" s="7"/>
      <c r="C18" s="7"/>
      <c r="D18" s="7"/>
      <c r="E18" s="7"/>
      <c r="F18" s="7"/>
      <c r="G18" s="7"/>
      <c r="H18" s="10">
        <v>42857204</v>
      </c>
    </row>
    <row r="19" spans="1:8" ht="12.75" x14ac:dyDescent="0.2">
      <c r="A19" s="7" t="s">
        <v>16</v>
      </c>
      <c r="B19" s="12"/>
      <c r="C19" s="7"/>
      <c r="D19" s="7"/>
      <c r="E19" s="7"/>
      <c r="F19" s="7"/>
      <c r="G19" s="7"/>
      <c r="H19" s="10">
        <v>42715307</v>
      </c>
    </row>
    <row r="20" spans="1:8" ht="12.75" x14ac:dyDescent="0.2">
      <c r="A20" s="8" t="s">
        <v>17</v>
      </c>
      <c r="B20" s="7"/>
      <c r="C20" s="7"/>
      <c r="D20" s="7"/>
      <c r="E20" s="7"/>
      <c r="F20" s="7"/>
      <c r="G20" s="7"/>
      <c r="H20" s="11">
        <f>SUM(H16:H19)</f>
        <v>3139599347</v>
      </c>
    </row>
    <row r="21" spans="1:8" ht="12.75" x14ac:dyDescent="0.2">
      <c r="A21" s="7" t="s">
        <v>18</v>
      </c>
      <c r="B21" s="7"/>
      <c r="C21" s="7"/>
      <c r="D21" s="7"/>
      <c r="E21" s="7"/>
      <c r="F21" s="7"/>
      <c r="G21" s="7"/>
      <c r="H21" s="10">
        <v>97680291</v>
      </c>
    </row>
    <row r="22" spans="1:8" ht="12.75" x14ac:dyDescent="0.2">
      <c r="A22" s="8" t="s">
        <v>19</v>
      </c>
      <c r="B22" s="7"/>
      <c r="C22" s="7"/>
      <c r="D22" s="7"/>
      <c r="E22" s="7"/>
      <c r="F22" s="7"/>
      <c r="G22" s="7"/>
      <c r="H22" s="11">
        <f>SUM(H20:H21)</f>
        <v>3237279638</v>
      </c>
    </row>
    <row r="23" spans="1:8" ht="9" customHeight="1" x14ac:dyDescent="0.2">
      <c r="A23" s="7"/>
      <c r="B23" s="7"/>
      <c r="C23" s="7"/>
      <c r="D23" s="7"/>
      <c r="E23" s="7"/>
      <c r="F23" s="7"/>
      <c r="G23" s="7"/>
      <c r="H23" s="7"/>
    </row>
    <row r="24" spans="1:8" ht="12.75" x14ac:dyDescent="0.2">
      <c r="A24" s="13" t="s">
        <v>20</v>
      </c>
      <c r="B24" s="7"/>
      <c r="C24" s="7"/>
      <c r="D24" s="7"/>
      <c r="E24" s="7"/>
      <c r="F24" s="7"/>
      <c r="G24" s="7"/>
      <c r="H24" s="7"/>
    </row>
    <row r="25" spans="1:8" ht="12.75" x14ac:dyDescent="0.2">
      <c r="A25" s="7" t="s">
        <v>21</v>
      </c>
      <c r="B25" s="9">
        <v>3381985</v>
      </c>
      <c r="C25" s="7"/>
      <c r="D25" s="9">
        <v>831310</v>
      </c>
      <c r="E25" s="7"/>
      <c r="F25" s="9">
        <v>1694748</v>
      </c>
      <c r="G25" s="7"/>
      <c r="H25" s="9">
        <f>ROUND(SUM(B25:F25),0)</f>
        <v>5908043</v>
      </c>
    </row>
    <row r="26" spans="1:8" ht="12.75" x14ac:dyDescent="0.2">
      <c r="A26" s="7" t="s">
        <v>22</v>
      </c>
      <c r="B26" s="7"/>
      <c r="C26" s="7"/>
      <c r="D26" s="7"/>
      <c r="E26" s="7"/>
      <c r="F26" s="7"/>
      <c r="G26" s="7"/>
      <c r="H26" s="14">
        <v>249132</v>
      </c>
    </row>
    <row r="27" spans="1:8" ht="12.75" x14ac:dyDescent="0.2">
      <c r="A27" s="7" t="s">
        <v>23</v>
      </c>
      <c r="B27" s="7"/>
      <c r="C27" s="7"/>
      <c r="D27" s="7"/>
      <c r="E27" s="7"/>
      <c r="F27" s="7"/>
      <c r="G27" s="7"/>
      <c r="H27" s="14">
        <v>4900152</v>
      </c>
    </row>
    <row r="28" spans="1:8" ht="12.75" x14ac:dyDescent="0.2">
      <c r="A28" s="7" t="s">
        <v>24</v>
      </c>
      <c r="B28" s="7"/>
      <c r="C28" s="7"/>
      <c r="D28" s="7"/>
      <c r="E28" s="7"/>
      <c r="F28" s="7"/>
      <c r="G28" s="7"/>
      <c r="H28" s="15">
        <v>0</v>
      </c>
    </row>
    <row r="29" spans="1:8" ht="12.75" x14ac:dyDescent="0.2">
      <c r="A29" s="7" t="s">
        <v>25</v>
      </c>
      <c r="B29" s="7"/>
      <c r="C29" s="7"/>
      <c r="D29" s="7"/>
      <c r="E29" s="7"/>
      <c r="F29" s="7"/>
      <c r="G29" s="7"/>
      <c r="H29" s="14">
        <v>755357</v>
      </c>
    </row>
    <row r="30" spans="1:8" ht="12.75" x14ac:dyDescent="0.2">
      <c r="A30" s="7" t="s">
        <v>26</v>
      </c>
      <c r="B30" s="7"/>
      <c r="C30" s="7"/>
      <c r="D30" s="7"/>
      <c r="E30" s="7"/>
      <c r="F30" s="7"/>
      <c r="G30" s="7"/>
      <c r="H30" s="14">
        <v>2249701</v>
      </c>
    </row>
    <row r="31" spans="1:8" ht="14.25" x14ac:dyDescent="0.2">
      <c r="A31" s="8" t="s">
        <v>27</v>
      </c>
      <c r="B31" s="7"/>
      <c r="C31" s="7"/>
      <c r="D31" s="7"/>
      <c r="E31" s="7"/>
      <c r="F31" s="7"/>
      <c r="G31" s="7"/>
      <c r="H31" s="11">
        <f>SUM(H22:H30)</f>
        <v>3251342023</v>
      </c>
    </row>
    <row r="32" spans="1:8" ht="9" customHeight="1" x14ac:dyDescent="0.2">
      <c r="A32" s="7"/>
      <c r="B32" s="7"/>
      <c r="C32" s="7"/>
      <c r="D32" s="7"/>
      <c r="E32" s="7"/>
      <c r="F32" s="7"/>
      <c r="G32" s="7"/>
      <c r="H32" s="7"/>
    </row>
    <row r="33" spans="1:8" ht="12.75" x14ac:dyDescent="0.2">
      <c r="A33" s="13" t="s">
        <v>28</v>
      </c>
      <c r="B33" s="7"/>
      <c r="C33" s="7"/>
      <c r="D33" s="7"/>
      <c r="E33" s="7"/>
      <c r="F33" s="7"/>
      <c r="G33" s="7"/>
      <c r="H33" s="7"/>
    </row>
    <row r="34" spans="1:8" ht="14.25" x14ac:dyDescent="0.2">
      <c r="A34" s="7" t="s">
        <v>29</v>
      </c>
      <c r="B34" s="16">
        <v>83142.98000000001</v>
      </c>
      <c r="C34" s="17"/>
      <c r="D34" s="16">
        <v>31593.119999999999</v>
      </c>
      <c r="E34" s="17"/>
      <c r="F34" s="16">
        <v>48860.88</v>
      </c>
      <c r="G34" s="17"/>
      <c r="H34" s="16">
        <f>SUM(B34:F34)</f>
        <v>163596.98000000001</v>
      </c>
    </row>
    <row r="35" spans="1:8" ht="8.1" customHeight="1" x14ac:dyDescent="0.2">
      <c r="A35" s="7"/>
      <c r="B35" s="7"/>
      <c r="C35" s="7"/>
      <c r="D35" s="7"/>
      <c r="E35" s="7"/>
      <c r="F35" s="7"/>
      <c r="G35" s="7"/>
      <c r="H35" s="7"/>
    </row>
    <row r="36" spans="1:8" ht="12.75" x14ac:dyDescent="0.2">
      <c r="A36" s="13" t="s">
        <v>30</v>
      </c>
      <c r="B36" s="7"/>
      <c r="C36" s="7"/>
      <c r="D36" s="7"/>
      <c r="E36" s="7"/>
      <c r="F36" s="7"/>
      <c r="G36" s="7"/>
      <c r="H36" s="7"/>
    </row>
    <row r="37" spans="1:8" ht="8.1" customHeight="1" x14ac:dyDescent="0.2">
      <c r="A37" s="7"/>
      <c r="B37" s="7"/>
      <c r="C37" s="7"/>
      <c r="D37" s="7"/>
      <c r="E37" s="7"/>
      <c r="F37" s="7"/>
      <c r="G37" s="7"/>
      <c r="H37" s="7"/>
    </row>
    <row r="38" spans="1:8" ht="12.75" x14ac:dyDescent="0.2">
      <c r="A38" s="7" t="s">
        <v>11</v>
      </c>
      <c r="B38" s="18">
        <f>ROUND(B13/$B$34,2)</f>
        <v>17188.490000000002</v>
      </c>
      <c r="C38" s="18"/>
      <c r="D38" s="18">
        <f>ROUND(D13/$D$34,2)</f>
        <v>15938.2</v>
      </c>
      <c r="E38" s="18"/>
      <c r="F38" s="18">
        <f>ROUND(F13/$F$34,2)</f>
        <v>16776.099999999999</v>
      </c>
      <c r="G38" s="18"/>
      <c r="H38" s="18">
        <f>ROUND(H13/$H$34,2)</f>
        <v>16823.88</v>
      </c>
    </row>
    <row r="39" spans="1:8" ht="8.1" customHeight="1" x14ac:dyDescent="0.2">
      <c r="A39" s="7"/>
      <c r="B39" s="7"/>
      <c r="C39" s="7"/>
      <c r="D39" s="7"/>
      <c r="E39" s="7"/>
      <c r="F39" s="7"/>
      <c r="G39" s="7"/>
      <c r="H39" s="7"/>
    </row>
    <row r="40" spans="1:8" ht="12.75" x14ac:dyDescent="0.2">
      <c r="A40" s="7" t="s">
        <v>12</v>
      </c>
      <c r="B40" s="12">
        <f>ROUND(B14/$B$34,2)</f>
        <v>320.49</v>
      </c>
      <c r="C40" s="12"/>
      <c r="D40" s="12">
        <f>ROUND(D14/$D$34,2)</f>
        <v>601.25</v>
      </c>
      <c r="E40" s="12"/>
      <c r="F40" s="12">
        <f>ROUND(F14/$F$34,2)</f>
        <v>2596.9</v>
      </c>
      <c r="G40" s="12"/>
      <c r="H40" s="12">
        <f>ROUND(H14/$H$34,2)</f>
        <v>1054.5999999999999</v>
      </c>
    </row>
    <row r="41" spans="1:8" ht="12.75" x14ac:dyDescent="0.2">
      <c r="A41" s="7" t="s">
        <v>13</v>
      </c>
      <c r="B41" s="12">
        <f>ROUND(B15/$B$34,2)</f>
        <v>756.56</v>
      </c>
      <c r="C41" s="19"/>
      <c r="D41" s="12">
        <f>ROUND(D15/$D$34,2)</f>
        <v>738.15</v>
      </c>
      <c r="E41" s="19"/>
      <c r="F41" s="12">
        <f>ROUND(F15/$F$34,2)</f>
        <v>878.82</v>
      </c>
      <c r="G41" s="19"/>
      <c r="H41" s="12">
        <f>ROUND(H15/$H$34,2)</f>
        <v>789.52</v>
      </c>
    </row>
    <row r="42" spans="1:8" ht="12.75" x14ac:dyDescent="0.2">
      <c r="A42" s="8" t="s">
        <v>31</v>
      </c>
      <c r="B42" s="20">
        <f>SUM(B38:B41)</f>
        <v>18265.540000000005</v>
      </c>
      <c r="C42" s="21"/>
      <c r="D42" s="20">
        <f>SUM(D38:D41)</f>
        <v>17277.600000000002</v>
      </c>
      <c r="E42" s="21"/>
      <c r="F42" s="20">
        <f>SUM(F38:F41)</f>
        <v>20251.82</v>
      </c>
      <c r="G42" s="21"/>
      <c r="H42" s="20">
        <f>SUM(H38:H41)</f>
        <v>18668</v>
      </c>
    </row>
    <row r="43" spans="1:8" ht="8.1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ht="12.75" x14ac:dyDescent="0.2">
      <c r="A44" s="7" t="s">
        <v>32</v>
      </c>
      <c r="B44" s="7"/>
      <c r="C44" s="7"/>
      <c r="D44" s="7"/>
      <c r="E44" s="7"/>
      <c r="F44" s="7"/>
      <c r="G44" s="7"/>
      <c r="H44" s="18">
        <f>ROUND(H18/$H$34,2)</f>
        <v>261.97000000000003</v>
      </c>
    </row>
    <row r="45" spans="1:8" ht="12.75" x14ac:dyDescent="0.2">
      <c r="A45" s="7" t="s">
        <v>16</v>
      </c>
      <c r="B45" s="7"/>
      <c r="C45" s="7"/>
      <c r="D45" s="7"/>
      <c r="E45" s="7"/>
      <c r="F45" s="7"/>
      <c r="G45" s="7"/>
      <c r="H45" s="12">
        <f>ROUND(H19/$H$34,2)</f>
        <v>261.10000000000002</v>
      </c>
    </row>
    <row r="46" spans="1:8" ht="12.75" x14ac:dyDescent="0.2">
      <c r="A46" s="8" t="s">
        <v>33</v>
      </c>
      <c r="B46" s="7"/>
      <c r="C46" s="7"/>
      <c r="D46" s="7"/>
      <c r="E46" s="7"/>
      <c r="F46" s="7"/>
      <c r="G46" s="7"/>
      <c r="H46" s="20">
        <f>SUM(H42:H45)</f>
        <v>19191.07</v>
      </c>
    </row>
    <row r="47" spans="1:8" ht="12.75" x14ac:dyDescent="0.2">
      <c r="A47" s="7" t="s">
        <v>18</v>
      </c>
      <c r="B47" s="7"/>
      <c r="C47" s="7"/>
      <c r="D47" s="7"/>
      <c r="E47" s="7"/>
      <c r="F47" s="7"/>
      <c r="G47" s="7"/>
      <c r="H47" s="12">
        <f>ROUND(H21/$H$34,2)</f>
        <v>597.08000000000004</v>
      </c>
    </row>
    <row r="48" spans="1:8" ht="12.75" x14ac:dyDescent="0.2">
      <c r="A48" s="8" t="s">
        <v>19</v>
      </c>
      <c r="B48" s="7"/>
      <c r="C48" s="7"/>
      <c r="D48" s="7"/>
      <c r="E48" s="7"/>
      <c r="F48" s="7"/>
      <c r="G48" s="7"/>
      <c r="H48" s="20">
        <f>SUM(H46:H47)</f>
        <v>19788.150000000001</v>
      </c>
    </row>
    <row r="49" spans="1:8" ht="9" customHeight="1" x14ac:dyDescent="0.2">
      <c r="A49" s="7"/>
      <c r="B49" s="7"/>
      <c r="C49" s="7"/>
      <c r="D49" s="7"/>
      <c r="E49" s="7"/>
      <c r="F49" s="7"/>
      <c r="G49" s="7"/>
      <c r="H49" s="7"/>
    </row>
    <row r="50" spans="1:8" ht="12.75" x14ac:dyDescent="0.2">
      <c r="A50" s="13" t="s">
        <v>20</v>
      </c>
      <c r="B50" s="7"/>
      <c r="C50" s="7"/>
      <c r="D50" s="7"/>
      <c r="E50" s="7"/>
      <c r="F50" s="7"/>
      <c r="G50" s="7"/>
      <c r="H50" s="7"/>
    </row>
    <row r="51" spans="1:8" ht="12.75" x14ac:dyDescent="0.2">
      <c r="A51" s="7" t="s">
        <v>21</v>
      </c>
      <c r="B51" s="18">
        <f>B25/B$34</f>
        <v>40.676735426129781</v>
      </c>
      <c r="C51" s="18"/>
      <c r="D51" s="18">
        <f>D25/D$34</f>
        <v>26.313007388950506</v>
      </c>
      <c r="E51" s="18"/>
      <c r="F51" s="18">
        <f>F25/F$34</f>
        <v>34.68517145004347</v>
      </c>
      <c r="G51" s="12"/>
      <c r="H51" s="18">
        <f>ROUND(H25/H34,2)</f>
        <v>36.11</v>
      </c>
    </row>
    <row r="52" spans="1:8" ht="12.75" x14ac:dyDescent="0.2">
      <c r="A52" s="7" t="s">
        <v>22</v>
      </c>
      <c r="B52" s="7"/>
      <c r="C52" s="7"/>
      <c r="D52" s="7"/>
      <c r="E52" s="7"/>
      <c r="F52" s="7"/>
      <c r="G52" s="7"/>
      <c r="H52" s="12">
        <f>ROUND(H26/$H$34,2)</f>
        <v>1.52</v>
      </c>
    </row>
    <row r="53" spans="1:8" ht="12.75" x14ac:dyDescent="0.2">
      <c r="A53" s="7" t="s">
        <v>23</v>
      </c>
      <c r="C53" s="7"/>
      <c r="D53" s="7"/>
      <c r="E53" s="7"/>
      <c r="F53" s="7"/>
      <c r="G53" s="7"/>
      <c r="H53" s="12">
        <f>ROUND(H27/$H$34,2)</f>
        <v>29.95</v>
      </c>
    </row>
    <row r="54" spans="1:8" ht="12.75" x14ac:dyDescent="0.2">
      <c r="A54" s="7" t="s">
        <v>24</v>
      </c>
      <c r="B54" s="7"/>
      <c r="C54" s="7"/>
      <c r="D54" s="7"/>
      <c r="E54" s="7"/>
      <c r="F54" s="7"/>
      <c r="G54" s="7"/>
      <c r="H54" s="12">
        <f>ROUND(H28/$H$34,2)</f>
        <v>0</v>
      </c>
    </row>
    <row r="55" spans="1:8" ht="12.75" x14ac:dyDescent="0.2">
      <c r="A55" s="7" t="s">
        <v>25</v>
      </c>
      <c r="B55" s="7"/>
      <c r="C55" s="7"/>
      <c r="D55" s="7"/>
      <c r="E55" s="7"/>
      <c r="F55" s="7"/>
      <c r="G55" s="7"/>
      <c r="H55" s="12">
        <f>(ROUND(H29/$H$34,2))</f>
        <v>4.62</v>
      </c>
    </row>
    <row r="56" spans="1:8" ht="12.75" x14ac:dyDescent="0.2">
      <c r="A56" s="7" t="s">
        <v>26</v>
      </c>
      <c r="B56" s="7"/>
      <c r="C56" s="7"/>
      <c r="D56" s="7"/>
      <c r="E56" s="7"/>
      <c r="F56" s="7"/>
      <c r="G56" s="7"/>
      <c r="H56" s="12">
        <f>(ROUND(H30/$H$34,2))</f>
        <v>13.75</v>
      </c>
    </row>
    <row r="57" spans="1:8" ht="12.75" x14ac:dyDescent="0.2">
      <c r="A57" s="8" t="s">
        <v>34</v>
      </c>
      <c r="B57" s="7"/>
      <c r="C57" s="7"/>
      <c r="D57" s="7"/>
      <c r="E57" s="7"/>
      <c r="F57" s="7"/>
      <c r="G57" s="7"/>
      <c r="H57" s="20">
        <f>SUM(H48:H56)</f>
        <v>19874.100000000002</v>
      </c>
    </row>
    <row r="58" spans="1:8" ht="9" customHeight="1" x14ac:dyDescent="0.2">
      <c r="A58" s="8"/>
      <c r="B58" s="7"/>
      <c r="C58" s="7"/>
      <c r="D58" s="7"/>
      <c r="E58" s="7"/>
      <c r="F58" s="7"/>
      <c r="G58" s="7"/>
      <c r="H58" s="19"/>
    </row>
    <row r="59" spans="1:8" s="22" customFormat="1" ht="12.6" customHeight="1" x14ac:dyDescent="0.2">
      <c r="A59" s="22" t="s">
        <v>35</v>
      </c>
    </row>
    <row r="60" spans="1:8" ht="9" customHeight="1" x14ac:dyDescent="0.2">
      <c r="A60" s="8"/>
      <c r="B60" s="7"/>
      <c r="C60" s="7"/>
      <c r="D60" s="7"/>
      <c r="E60" s="7"/>
      <c r="F60" s="7"/>
      <c r="G60" s="7"/>
      <c r="H60" s="19"/>
    </row>
    <row r="61" spans="1:8" s="22" customFormat="1" ht="12.6" customHeight="1" x14ac:dyDescent="0.2">
      <c r="A61" s="23" t="s">
        <v>42</v>
      </c>
    </row>
    <row r="62" spans="1:8" s="22" customFormat="1" ht="12.6" customHeight="1" x14ac:dyDescent="0.2">
      <c r="A62" s="22" t="s">
        <v>36</v>
      </c>
    </row>
    <row r="63" spans="1:8" s="22" customFormat="1" ht="12.6" customHeight="1" x14ac:dyDescent="0.2">
      <c r="A63" s="23" t="s">
        <v>43</v>
      </c>
      <c r="B63" s="24"/>
    </row>
    <row r="64" spans="1:8" s="22" customFormat="1" ht="12" customHeight="1" x14ac:dyDescent="0.2">
      <c r="A64" s="22" t="s">
        <v>37</v>
      </c>
    </row>
    <row r="65" spans="1:5" s="22" customFormat="1" ht="12.6" customHeight="1" x14ac:dyDescent="0.2">
      <c r="A65" s="23" t="s">
        <v>38</v>
      </c>
    </row>
    <row r="66" spans="1:5" s="22" customFormat="1" ht="12" customHeight="1" x14ac:dyDescent="0.2">
      <c r="A66" s="22" t="s">
        <v>39</v>
      </c>
    </row>
    <row r="67" spans="1:5" s="22" customFormat="1" ht="12" customHeight="1" x14ac:dyDescent="0.2">
      <c r="A67" s="23"/>
    </row>
    <row r="68" spans="1:5" s="22" customFormat="1" ht="12" customHeight="1" x14ac:dyDescent="0.2"/>
    <row r="69" spans="1:5" s="22" customFormat="1" ht="12" customHeight="1" x14ac:dyDescent="0.2">
      <c r="A69" s="25" t="s">
        <v>40</v>
      </c>
    </row>
    <row r="70" spans="1:5" ht="11.25" customHeight="1" x14ac:dyDescent="0.2">
      <c r="A70" s="26" t="s">
        <v>41</v>
      </c>
      <c r="E70" s="27"/>
    </row>
    <row r="71" spans="1:5" ht="11.25" customHeight="1" x14ac:dyDescent="0.2">
      <c r="A71" s="26"/>
      <c r="E71" s="27"/>
    </row>
    <row r="72" spans="1:5" ht="11.25" customHeight="1" x14ac:dyDescent="0.2">
      <c r="A72" s="28"/>
      <c r="D72" s="27"/>
    </row>
    <row r="73" spans="1:5" ht="11.25" customHeight="1" x14ac:dyDescent="0.2">
      <c r="A73" s="28"/>
      <c r="D73" s="29"/>
    </row>
    <row r="74" spans="1:5" ht="11.25" customHeight="1" x14ac:dyDescent="0.2">
      <c r="A74" s="30"/>
      <c r="D74" s="27"/>
      <c r="E74" s="27"/>
    </row>
    <row r="75" spans="1:5" s="23" customFormat="1" ht="11.25" customHeight="1" x14ac:dyDescent="0.2">
      <c r="A75" s="31"/>
    </row>
    <row r="76" spans="1:5" ht="11.25" customHeight="1" x14ac:dyDescent="0.2">
      <c r="A76" s="32"/>
      <c r="B76" s="27"/>
      <c r="D76" s="27"/>
    </row>
    <row r="77" spans="1:5" ht="11.25" customHeight="1" x14ac:dyDescent="0.2">
      <c r="A77" s="33"/>
    </row>
  </sheetData>
  <sheetProtection sheet="1" objects="1" scenarios="1"/>
  <dataConsolidate/>
  <mergeCells count="7">
    <mergeCell ref="A8:H8"/>
    <mergeCell ref="F1:H1"/>
    <mergeCell ref="A3:H3"/>
    <mergeCell ref="A4:H4"/>
    <mergeCell ref="A5:H5"/>
    <mergeCell ref="A6:H6"/>
    <mergeCell ref="A7:H7"/>
  </mergeCells>
  <pageMargins left="0.75" right="0.5" top="0.5" bottom="0.4" header="0.5" footer="0.4"/>
  <pageSetup scale="95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Average Cost Per Pupil</vt:lpstr>
      <vt:lpstr>'State Average Cost Per Pupil'!Print_Area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Leclerc, Ronald</cp:lastModifiedBy>
  <cp:lastPrinted>2020-12-22T19:26:23Z</cp:lastPrinted>
  <dcterms:created xsi:type="dcterms:W3CDTF">2020-12-22T19:14:15Z</dcterms:created>
  <dcterms:modified xsi:type="dcterms:W3CDTF">2020-12-22T19:26:49Z</dcterms:modified>
</cp:coreProperties>
</file>