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rant.d.bosse\Downloads\"/>
    </mc:Choice>
  </mc:AlternateContent>
  <workbookProtection lockStructure="1"/>
  <bookViews>
    <workbookView xWindow="0" yWindow="0" windowWidth="25200" windowHeight="11250"/>
  </bookViews>
  <sheets>
    <sheet name="Calculator" sheetId="1" r:id="rId1"/>
    <sheet name="NH OSI" sheetId="2" state="hidden" r:id="rId2"/>
    <sheet name="Sheet3" sheetId="3" state="hidden" r:id="rId3"/>
  </sheets>
  <definedNames>
    <definedName name="Entry">Calculator!$C$9,Calculator!$C$8,Calculator!$C$7,Calculator!$C$6,Calculator!$C$12,Calculator!$C$13,Calculator!$C$14,Calculator!$C$15,Calculator!$C$16,Calculator!$C$18,Calculator!$C$17</definedName>
    <definedName name="fuel_prices" localSheetId="1">'NH OSI'!$G$7:$K$152</definedName>
    <definedName name="fuelprices" localSheetId="1">'NH OSI'!#REF!</definedName>
    <definedName name="fuelprices_1" localSheetId="1">'NH OSI'!#REF!</definedName>
  </definedNames>
  <calcPr calcId="162913"/>
</workbook>
</file>

<file path=xl/calcChain.xml><?xml version="1.0" encoding="utf-8"?>
<calcChain xmlns="http://schemas.openxmlformats.org/spreadsheetml/2006/main">
  <c r="B22" i="1" l="1"/>
  <c r="C21" i="1"/>
  <c r="C19" i="1" l="1"/>
  <c r="B25" i="1" s="1"/>
  <c r="E81" i="2" l="1"/>
  <c r="C1" i="1"/>
</calcChain>
</file>

<file path=xl/connections.xml><?xml version="1.0" encoding="utf-8"?>
<connections xmlns="http://schemas.openxmlformats.org/spreadsheetml/2006/main">
  <connection id="1" name="Connection" type="4" refreshedVersion="6" background="1" saveData="1">
    <webPr sourceData="1" parsePre="1" consecutive="1" xl2000="1" url="https://www.nh.gov/oep/energy/energy-nh/fuel-prices"/>
  </connection>
</connections>
</file>

<file path=xl/sharedStrings.xml><?xml version="1.0" encoding="utf-8"?>
<sst xmlns="http://schemas.openxmlformats.org/spreadsheetml/2006/main" count="142" uniqueCount="130">
  <si>
    <t>Year of Vehicle</t>
  </si>
  <si>
    <t>Make</t>
  </si>
  <si>
    <t>Model</t>
  </si>
  <si>
    <t>Reason for Travel</t>
  </si>
  <si>
    <t>Miles Per Gallon</t>
  </si>
  <si>
    <t>Total Miles Driven</t>
  </si>
  <si>
    <t>Please print and attach to VR18</t>
  </si>
  <si>
    <t>Travel Calculator</t>
  </si>
  <si>
    <t>Travel Locations</t>
  </si>
  <si>
    <t>Miles driven per day</t>
  </si>
  <si>
    <t>Please click link and enter combined MPG</t>
  </si>
  <si>
    <t>Travel Time Frame</t>
  </si>
  <si>
    <t>Travel Days per Time Frame</t>
  </si>
  <si>
    <t>Toll Cost per day</t>
  </si>
  <si>
    <t>*Please note total includes tolls</t>
  </si>
  <si>
    <t>Reimbursement = [(Miles per month/MPG)*NH Avg gas cost+tolls]</t>
  </si>
  <si>
    <t>Smaller text sizeReset text sizeLarger text size</t>
  </si>
  <si>
    <t>Home</t>
  </si>
  <si>
    <t>Energy Division</t>
  </si>
  <si>
    <t>Energy in NH</t>
  </si>
  <si>
    <t>Programs and Initiatives</t>
  </si>
  <si>
    <t>Saving Energy</t>
  </si>
  <si>
    <t>Planning Division</t>
  </si>
  <si>
    <t>News and Events</t>
  </si>
  <si>
    <t>State Data Center</t>
  </si>
  <si>
    <t>Resource Library</t>
  </si>
  <si>
    <t>Search This Site</t>
  </si>
  <si>
    <t>Fuel Prices</t>
  </si>
  <si>
    <t>search</t>
  </si>
  <si>
    <t>Average Fuel Prices in New Hampshire</t>
  </si>
  <si>
    <t>Why does my propane price differ from the average listed here?</t>
  </si>
  <si>
    <t>For additional information, please see the US Energy Information Administration's Winter Heating Fuels page.</t>
  </si>
  <si>
    <t>Fuel Type</t>
  </si>
  <si>
    <t>Heat Content</t>
  </si>
  <si>
    <t>Price Per Million BTU</t>
  </si>
  <si>
    <t>Fuel Oil (#2)</t>
  </si>
  <si>
    <t>Propane</t>
  </si>
  <si>
    <t>Kerosene</t>
  </si>
  <si>
    <t>Notes</t>
  </si>
  <si>
    <t>2. Price/Unit does not include the Customer Charge. This charge recovers costs the utility incurs in providing service to a customer – such as maintenance, reading your meter(s), maintaining account records, and managing a 24-hour customer service center. This is a fixed cost regardless of the amount of gas or electricity you use. Please also note that the NH Public Utilities Commission regulates electric and natural gas utilities.</t>
  </si>
  <si>
    <t>5. Motor fuel pricing is obtained from the AAA Daily Fuel Gauge Report.</t>
  </si>
  <si>
    <t>6. Electric vehicle pricing obtained from the US Department of Energy's eGallon tool.</t>
  </si>
  <si>
    <t>Forecasts</t>
  </si>
  <si>
    <t>Portable Document Format SymbolPortable Document Format (.pdf). Visit nh.gov for a list of free .pdf readers for a variety of operating systems.</t>
  </si>
  <si>
    <t>Governor Hugh J. Gallen State Office Park</t>
  </si>
  <si>
    <t>Johnson Hall, 3rd Floor  |  107 Pleasant Street  |  Concord, NH 03301</t>
  </si>
  <si>
    <t>(603) 271-2155  |  fax: (603) 271-2615</t>
  </si>
  <si>
    <t>NH.gov | privacy policy | accessibility policy</t>
  </si>
  <si>
    <t>Keep in mind, when considering heating costs much will depend on the efficiency of any given appliance -- a ductless heat pump, for example, is more efficient than a space heater.</t>
  </si>
  <si>
    <t>For more information on how to make your home or business more efficient, visit NH Saves.</t>
  </si>
  <si>
    <t>Electric (eGallon)</t>
  </si>
  <si>
    <t>For more information about how prices can be affected by various factors, visit our Deliverable Fuels Pricing page. For information on how prices are collected, please see the Notes below as well as the EIA's Explanatory Notes pdf file and Frequently Asked Questions for the SHOPP program.</t>
  </si>
  <si>
    <t>Skip to Main Content</t>
  </si>
  <si>
    <t>Office of Strategic Initiatives - an official NH Government website</t>
  </si>
  <si>
    <t>link to website translation page</t>
  </si>
  <si>
    <t>Twitter - Office of Strategic Initiativves</t>
  </si>
  <si>
    <t>MenuMenu</t>
  </si>
  <si>
    <t>For My HomeFor My BusinessFor My Community</t>
  </si>
  <si>
    <t>About OSI</t>
  </si>
  <si>
    <t>Contact OSI</t>
  </si>
  <si>
    <t>Note that the prices OSI publishes are statewide sample averages and therefore might be different than your local price. For more information see Notes below.</t>
  </si>
  <si>
    <t>Check out "How do I compare heating costs?" for more information and resources for calculating annual heating costs of different heating systems at adjustable fuel prices.</t>
  </si>
  <si>
    <t>Price / Unit</t>
  </si>
  <si>
    <t>Per Unit (BTU) (Note 1)</t>
  </si>
  <si>
    <t>System Efficiency (Note 7)</t>
  </si>
  <si>
    <t>Updated weekly from the first Tuesday in October until the last Tuesday of March and updated monthly the remainder of the year.</t>
  </si>
  <si>
    <t>Price Per MMBTU</t>
  </si>
  <si>
    <t>Natural Gas 1st Tier (&lt;100 Therms) (Note 2)</t>
  </si>
  <si>
    <t>Natural Gas 2nd Tier (&gt;100 Therms) (Note 2)</t>
  </si>
  <si>
    <t>Electricity (Note 2) Resistance Heat</t>
  </si>
  <si>
    <t>Electricity (Note 2) Air Source Heat Pump</t>
  </si>
  <si>
    <t>Updated monthly.</t>
  </si>
  <si>
    <t>Per Unit (BTU)(Note 1)</t>
  </si>
  <si>
    <t>See New Hampshire Wood Pellet Prices webpage for more detailed information on pellet prices.</t>
  </si>
  <si>
    <t>Wood (Bulk delivered ton) (Note 3)</t>
  </si>
  <si>
    <t>Wood (Bagged ton) (Note 3)</t>
  </si>
  <si>
    <t>(see Note 5 &amp; 6)</t>
  </si>
  <si>
    <t>Gasoline (gallon)</t>
  </si>
  <si>
    <t>Diesel (gallon)</t>
  </si>
  <si>
    <t xml:space="preserve">Updated monthly. </t>
  </si>
  <si>
    <t>1. Pricing information is presented in per-BTU (British Thermal Unit) format in order to give consumers an idea of the true cost of the fuel per unit of heat. This calculation is based on conversion factors provided by the US Energy Information Agency. A gallon of oil, when burned, will produce a different amount of heat than a ton of wood. The system efficiencies are addressed in note 7.</t>
  </si>
  <si>
    <t>3. Bulk wood pellets price are an average for 1-5 tons of delivered wood pellets; bagged pellets are an average price for one ton of pellets and does not include delivery. See the New Hampshire Wood Pellet Prices page for more information.</t>
  </si>
  <si>
    <t>7. System efficiencies are from the Penn State Cooperative Extension Engineering Department. These are an average efficiencies for each system type. Actual efficiencies will vary widely and consumers should refer to their system efficienies to calculate their own per BTU fuel costs.</t>
  </si>
  <si>
    <t>The Office of Strategic Initiatives does not project or estimate future energy prices. The US Energy Information Administration provides a number of forecasts and analyses of energy prices, including their monthly Short Term Energy Outlook and Winter Fuels Outlook.</t>
  </si>
  <si>
    <t>How do I compare heating fuel costs?</t>
  </si>
  <si>
    <t>The Cost/Btu section of our fuel pricing tables above displays the cost per Btu of the most common fuels and heating systems used in New Hampshire. As the cost of fuels and electricity changes, the relative cost-effectiveness of these fuels changes as well. In addition to the fuel costs, the capital costs of installing or upgrading systems is important to consider. Efficiency of your home is also important to consider. It is often the case that the most economical way to reduce a heating bill is to air seal and insulate a home.</t>
  </si>
  <si>
    <t>The cost of heating your home will depend on a number of factors including the weather, your home’s size and insulation quality, and the efficiency of your heating system. There are a number of tools available to compare the costs of different fuels.</t>
  </si>
  <si>
    <t>The Maine Governor’s Energy office offers a home heating calculator to assist consumers in calculating the heating costs of different fuels. It also provides an Excel spreadsheet for more detailed calculations.</t>
  </si>
  <si>
    <t>Efficiency Maine offers a calculator for comparing the annual heating cost of different heating systems at a variety of fuel prices.</t>
  </si>
  <si>
    <t>Other resources offer tools to complete a more detailed comparison of costs and estimates for your home specifically:</t>
  </si>
  <si>
    <t>The University of Maine Cooperative extension has published a guide for comparing the costs of heating between different fuels.</t>
  </si>
  <si>
    <t>OSU Cooperative also offers a publication and Excel-based calculator to help consumers make energy-related decisions.</t>
  </si>
  <si>
    <t>NH Office of Strategic Initiatives</t>
  </si>
  <si>
    <t>copyright  . State of New Hampshire</t>
  </si>
  <si>
    <t>Special Projects</t>
  </si>
  <si>
    <t>Updated quarterly.</t>
  </si>
  <si>
    <t>4. The price of firewood sold by the cord can vary widely depending on the location, time of year and quality of the wood being sold. The cost shown here is an average of unseasoned, log-length wood delivered, cut or split wood run about twice the price that is provided. Cordwood can be highly variable in moisture content, quality, species makeup, etc., correspondingly heat values and prices will vary. For information on using cordwood, see Heating with Wood from the UNH Cooperative Extension.</t>
  </si>
  <si>
    <t>Oregon State University (OSU) Cooperative Extension has published a guide  pdf file for consumers considering fuel options.</t>
  </si>
  <si>
    <t>Participant Name</t>
  </si>
  <si>
    <t>=Miles Driven * Travel Days</t>
  </si>
  <si>
    <t>Jobs, Grants, RFP's and</t>
  </si>
  <si>
    <t>Funding Availability</t>
  </si>
  <si>
    <t>Helpful Tips for Deliverable Fuel Customers</t>
  </si>
  <si>
    <t>For NH residents that heat with oil, kerosene, or propane:</t>
  </si>
  <si>
    <t>Your fuel supplier is working hard to keep you safe and warm. Follow these tips to be prepared for a quick and easy fuel delivery:</t>
  </si>
  <si>
    <t>Keep an eye on your fuel gauge. To avoid delivery delays, always call your vendor at least ten days in advance of needing fuel.</t>
  </si>
  <si>
    <t>Make sure your driveway and path to the tank are clear of snow.</t>
  </si>
  <si>
    <t>Mark your tank with a flag so it is easy to locate.</t>
  </si>
  <si>
    <t>Check that your house number is visible from the road</t>
  </si>
  <si>
    <t>Keep any exhaust vents on your home clear of snow, ice, and other debris.</t>
  </si>
  <si>
    <t>Know what to do. Have what you need. Stay safe and warm this winter.</t>
  </si>
  <si>
    <t>If you or someone you know is having difficulty paying for home heating fuel or utilities, please call your local Community Action Agency. If you need help locating the agency in your area, click on the Community Action Agency link or call 211 for additional information.</t>
  </si>
  <si>
    <t>Deliverable Fuel Savings</t>
  </si>
  <si>
    <t>For deliverable fuels (e.g. oil and propane), savings may be found by utilizing a Pre-buy Contract for Heating Fuels or a Fuel Payment Budget Plan. Please note that these options provide potential monetary savings only, and do not reduce the amount of fuel used.</t>
  </si>
  <si>
    <t>Under the US Department of Energy's State Heating Oil and Propane Program (SHOPP), OSI monitors residential retail prices for heating oil and propane to determine the average prices for these fuels in New Hampshire. In addition to the federal SHOPP program, OSI also monitors gasoline, diesel fuel, electricity, wood pellet, and natural gas prices.</t>
  </si>
  <si>
    <t>$2.94 / Gallon</t>
  </si>
  <si>
    <t>See OSI's New Hampshire Wood Pellet Prices webpage for detailed information on wood pellet prices in New Hampshire.</t>
  </si>
  <si>
    <t>Cord Wood</t>
  </si>
  <si>
    <t>**If needed refresh data by clicking Data/Refresh All at the top</t>
  </si>
  <si>
    <t>Current Heating Fuel Values - Petroleum Fuels - November 24, 2020</t>
  </si>
  <si>
    <t>$2.10 / Gallon</t>
  </si>
  <si>
    <t>$2.63 / Gallon</t>
  </si>
  <si>
    <t>Current Heating Fuel Values - November 3, 2020</t>
  </si>
  <si>
    <t>$0.98 / Therm</t>
  </si>
  <si>
    <t>$0.1607/ kwh</t>
  </si>
  <si>
    <t>$0.16 / kwh</t>
  </si>
  <si>
    <t>Current Heating Fuel Values - Biomass Fuels - September 9, 2020</t>
  </si>
  <si>
    <t>NH Average Prices for Motor Fuels - November 3, 2020</t>
  </si>
  <si>
    <t>Historical Fuel Prices</t>
  </si>
  <si>
    <t>Current Heating Season  pdf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</si>
</sst>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quot;$&quot;#,##0.0000_);[Red]\(&quot;$&quot;#,##0.0000\)"/>
    <numFmt numFmtId="166" formatCode="0.0"/>
  </numFmts>
  <fonts count="13" x14ac:knownFonts="1">
    <font>
      <sz val="11"/>
      <color theme="1"/>
      <name val="Calibri"/>
      <family val="2"/>
      <scheme val="minor"/>
    </font>
    <font>
      <b/>
      <sz val="11"/>
      <color indexed="8"/>
      <name val="Calibri"/>
      <family val="2"/>
    </font>
    <font>
      <u/>
      <sz val="11"/>
      <name val="Calibri"/>
      <family val="2"/>
    </font>
    <font>
      <b/>
      <sz val="12"/>
      <color indexed="62"/>
      <name val="Arial"/>
      <family val="2"/>
    </font>
    <font>
      <b/>
      <sz val="12"/>
      <color indexed="57"/>
      <name val="Arial"/>
      <family val="2"/>
    </font>
    <font>
      <b/>
      <u/>
      <sz val="11"/>
      <name val="Calibri"/>
      <family val="2"/>
    </font>
    <font>
      <sz val="11"/>
      <color indexed="10"/>
      <name val="Calibri"/>
      <family val="2"/>
    </font>
    <font>
      <u/>
      <sz val="11"/>
      <color theme="10"/>
      <name val="Calibri"/>
      <family val="2"/>
      <scheme val="minor"/>
    </font>
    <font>
      <sz val="11"/>
      <color rgb="FFFF0000"/>
      <name val="Calibri"/>
      <family val="2"/>
      <scheme val="minor"/>
    </font>
    <font>
      <i/>
      <sz val="9"/>
      <color theme="1"/>
      <name val="Arial"/>
      <family val="2"/>
    </font>
    <font>
      <u/>
      <sz val="10"/>
      <color rgb="FFC22F0A"/>
      <name val="Arial"/>
      <family val="2"/>
    </font>
    <font>
      <sz val="10"/>
      <color rgb="FF000000"/>
      <name val="Arial"/>
      <family val="2"/>
    </font>
    <font>
      <sz val="11"/>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0" fontId="0" fillId="0" borderId="0" xfId="0" applyProtection="1"/>
    <xf numFmtId="0" fontId="0" fillId="0" borderId="0" xfId="0" applyBorder="1" applyProtection="1"/>
    <xf numFmtId="0" fontId="1" fillId="0" borderId="0" xfId="0" applyFont="1" applyProtection="1"/>
    <xf numFmtId="0" fontId="1" fillId="0" borderId="1" xfId="0" applyFont="1" applyBorder="1" applyProtection="1"/>
    <xf numFmtId="0" fontId="1" fillId="0" borderId="0" xfId="0" applyFont="1" applyBorder="1" applyProtection="1"/>
    <xf numFmtId="49" fontId="0" fillId="0" borderId="1" xfId="0" applyNumberFormat="1" applyBorder="1" applyAlignment="1" applyProtection="1">
      <alignment horizontal="center" wrapText="1"/>
      <protection locked="0"/>
    </xf>
    <xf numFmtId="49" fontId="0" fillId="0" borderId="1" xfId="0" applyNumberFormat="1" applyBorder="1" applyAlignment="1" applyProtection="1">
      <alignment wrapText="1"/>
      <protection locked="0"/>
    </xf>
    <xf numFmtId="1" fontId="0" fillId="0" borderId="1" xfId="0" applyNumberFormat="1" applyBorder="1" applyAlignment="1" applyProtection="1">
      <alignment horizontal="center"/>
      <protection locked="0"/>
    </xf>
    <xf numFmtId="1" fontId="0" fillId="0" borderId="1" xfId="0" applyNumberFormat="1" applyBorder="1" applyProtection="1">
      <protection locked="0"/>
    </xf>
    <xf numFmtId="14" fontId="0" fillId="0" borderId="0" xfId="0" applyNumberFormat="1" applyProtection="1"/>
    <xf numFmtId="49" fontId="2" fillId="0" borderId="0" xfId="1" applyNumberFormat="1" applyFont="1" applyAlignment="1" applyProtection="1">
      <alignment wrapText="1"/>
    </xf>
    <xf numFmtId="14" fontId="0" fillId="0" borderId="0" xfId="0" applyNumberFormat="1" applyAlignment="1" applyProtection="1">
      <alignment horizontal="left"/>
      <protection locked="0"/>
    </xf>
    <xf numFmtId="0" fontId="0" fillId="0" borderId="0" xfId="0" applyProtection="1">
      <protection locked="0"/>
    </xf>
    <xf numFmtId="0" fontId="7" fillId="0" borderId="0" xfId="1" applyBorder="1" applyProtection="1"/>
    <xf numFmtId="3" fontId="0" fillId="0" borderId="0" xfId="0" applyNumberFormat="1" applyBorder="1" applyProtection="1"/>
    <xf numFmtId="8" fontId="0" fillId="0" borderId="0" xfId="0" applyNumberFormat="1" applyBorder="1" applyProtection="1"/>
    <xf numFmtId="164" fontId="0" fillId="0" borderId="0" xfId="0" applyNumberFormat="1" applyBorder="1" applyProtection="1"/>
    <xf numFmtId="0" fontId="0" fillId="0" borderId="0" xfId="0" applyBorder="1" applyAlignment="1" applyProtection="1">
      <alignment horizontal="center"/>
    </xf>
    <xf numFmtId="15" fontId="0" fillId="0" borderId="0" xfId="0" applyNumberFormat="1" applyBorder="1" applyProtection="1"/>
    <xf numFmtId="0" fontId="3"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0" borderId="1" xfId="1" applyFont="1" applyBorder="1" applyProtection="1"/>
    <xf numFmtId="0" fontId="7" fillId="0" borderId="0" xfId="1"/>
    <xf numFmtId="164" fontId="0" fillId="0" borderId="0" xfId="0" applyNumberFormat="1" applyFont="1" applyBorder="1" applyProtection="1">
      <protection locked="0"/>
    </xf>
    <xf numFmtId="0" fontId="6" fillId="0" borderId="0" xfId="0" applyFont="1" applyBorder="1" applyProtection="1"/>
    <xf numFmtId="165" fontId="0" fillId="0" borderId="0" xfId="0" applyNumberFormat="1"/>
    <xf numFmtId="0" fontId="9" fillId="0" borderId="0" xfId="0" applyFont="1"/>
    <xf numFmtId="0" fontId="10" fillId="0" borderId="0" xfId="0" applyFont="1"/>
    <xf numFmtId="8" fontId="11" fillId="0" borderId="0" xfId="0" applyNumberFormat="1" applyFont="1"/>
    <xf numFmtId="3" fontId="0" fillId="0" borderId="0" xfId="0" applyNumberFormat="1" applyProtection="1">
      <protection locked="0"/>
    </xf>
    <xf numFmtId="8" fontId="0" fillId="0" borderId="0" xfId="0" applyNumberFormat="1" applyProtection="1">
      <protection locked="0"/>
    </xf>
    <xf numFmtId="164" fontId="0" fillId="0" borderId="1" xfId="0" applyNumberFormat="1" applyBorder="1" applyProtection="1">
      <protection locked="0"/>
    </xf>
    <xf numFmtId="9" fontId="11" fillId="0" borderId="0" xfId="0" applyNumberFormat="1" applyFont="1"/>
    <xf numFmtId="9" fontId="0" fillId="0" borderId="0" xfId="0" applyNumberFormat="1" applyProtection="1">
      <protection locked="0"/>
    </xf>
    <xf numFmtId="0" fontId="0" fillId="0" borderId="0" xfId="0" quotePrefix="1" applyProtection="1"/>
    <xf numFmtId="0" fontId="8" fillId="0" borderId="0" xfId="0" applyFont="1" applyBorder="1" applyProtection="1"/>
    <xf numFmtId="166" fontId="0" fillId="0" borderId="1" xfId="0" applyNumberFormat="1" applyBorder="1" applyProtection="1">
      <protection locked="0"/>
    </xf>
    <xf numFmtId="164" fontId="0" fillId="0" borderId="0" xfId="0" applyNumberForma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581025</xdr:colOff>
          <xdr:row>2</xdr:row>
          <xdr:rowOff>104775</xdr:rowOff>
        </xdr:from>
        <xdr:to>
          <xdr:col>2</xdr:col>
          <xdr:colOff>1771650</xdr:colOff>
          <xdr:row>3</xdr:row>
          <xdr:rowOff>123825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 Contents</a:t>
              </a:r>
            </a:p>
          </xdr:txBody>
        </xdr:sp>
        <xdr:clientData fPrintsWithSheet="0"/>
      </xdr:twoCellAnchor>
    </mc:Choice>
    <mc:Fallback/>
  </mc:AlternateContent>
</xdr:wsDr>
</file>

<file path=xl/queryTables/queryTable1.xml><?xml version="1.0" encoding="utf-8"?>
<queryTable xmlns="http://schemas.openxmlformats.org/spreadsheetml/2006/main" name="fuel-price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h.gov/osi/energy/energy-nh/fuel-prices/index.htm" TargetMode="External"/><Relationship Id="rId7" Type="http://schemas.openxmlformats.org/officeDocument/2006/relationships/ctrlProp" Target="../ctrlProps/ctrlProp1.xml"/><Relationship Id="rId2" Type="http://schemas.openxmlformats.org/officeDocument/2006/relationships/hyperlink" Target="http://www.fueleconomy.gov/feg/findacar.shtml" TargetMode="External"/><Relationship Id="rId1" Type="http://schemas.openxmlformats.org/officeDocument/2006/relationships/hyperlink" Target="http://www.fueleconomy.gov/feg/findacar.s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EV102"/>
  <sheetViews>
    <sheetView showGridLines="0" tabSelected="1" workbookViewId="0">
      <selection activeCell="B1" sqref="B1"/>
    </sheetView>
  </sheetViews>
  <sheetFormatPr defaultColWidth="9.140625" defaultRowHeight="15" x14ac:dyDescent="0.25"/>
  <cols>
    <col min="1" max="1" width="2.42578125" style="1" customWidth="1"/>
    <col min="2" max="2" width="29.7109375" style="1" customWidth="1"/>
    <col min="3" max="3" width="30" style="1" customWidth="1"/>
    <col min="4" max="4" width="21.140625" style="1" customWidth="1"/>
    <col min="5" max="7" width="9.140625" style="1"/>
    <col min="8" max="8" width="3.140625" style="1" customWidth="1"/>
    <col min="9" max="9" width="19.5703125" style="1" customWidth="1"/>
    <col min="10" max="10" width="12.42578125" style="1" bestFit="1" customWidth="1"/>
    <col min="11" max="11" width="22.5703125" style="1" bestFit="1" customWidth="1"/>
    <col min="12" max="12" width="20.28515625" style="1" bestFit="1" customWidth="1"/>
    <col min="13" max="16384" width="9.140625" style="1"/>
  </cols>
  <sheetData>
    <row r="1" spans="2:152" x14ac:dyDescent="0.25">
      <c r="B1" s="3" t="s">
        <v>7</v>
      </c>
      <c r="C1" s="10">
        <f ca="1">TODAY()</f>
        <v>44160</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row>
    <row r="2" spans="2:152" x14ac:dyDescent="0.25">
      <c r="B2" s="1" t="s">
        <v>6</v>
      </c>
      <c r="C2" s="10"/>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row>
    <row r="3" spans="2:152" x14ac:dyDescent="0.25">
      <c r="C3" s="10"/>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row>
    <row r="4" spans="2:152" x14ac:dyDescent="0.25">
      <c r="E4" s="2"/>
      <c r="F4" s="1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row>
    <row r="5" spans="2:152" x14ac:dyDescent="0.25">
      <c r="E5" s="2"/>
      <c r="F5" s="2"/>
      <c r="G5" s="2"/>
      <c r="H5" s="2"/>
      <c r="I5" s="2"/>
      <c r="J5" s="2"/>
      <c r="K5" s="15"/>
      <c r="L5" s="16"/>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row>
    <row r="6" spans="2:152" x14ac:dyDescent="0.25">
      <c r="B6" s="4" t="s">
        <v>0</v>
      </c>
      <c r="C6" s="6"/>
      <c r="E6" s="2"/>
      <c r="F6" s="2"/>
      <c r="G6" s="2"/>
      <c r="H6" s="2"/>
      <c r="I6" s="2"/>
      <c r="J6" s="2"/>
      <c r="K6" s="15"/>
      <c r="L6" s="16"/>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row>
    <row r="7" spans="2:152" x14ac:dyDescent="0.25">
      <c r="B7" s="4" t="s">
        <v>1</v>
      </c>
      <c r="C7" s="6"/>
      <c r="E7" s="2"/>
      <c r="F7" s="2"/>
      <c r="G7" s="2"/>
      <c r="H7" s="2"/>
      <c r="I7" s="2"/>
      <c r="J7" s="16"/>
      <c r="K7" s="15"/>
      <c r="L7" s="16"/>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row>
    <row r="8" spans="2:152" x14ac:dyDescent="0.25">
      <c r="B8" s="4" t="s">
        <v>2</v>
      </c>
      <c r="C8" s="6"/>
      <c r="E8" s="2"/>
      <c r="F8" s="2"/>
      <c r="G8" s="2"/>
      <c r="H8" s="2"/>
      <c r="I8" s="2"/>
      <c r="J8" s="2"/>
      <c r="K8" s="15"/>
      <c r="L8" s="16"/>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row>
    <row r="9" spans="2:152" ht="45" customHeight="1" x14ac:dyDescent="0.25">
      <c r="B9" s="23" t="s">
        <v>4</v>
      </c>
      <c r="C9" s="8"/>
      <c r="D9" s="11" t="s">
        <v>10</v>
      </c>
      <c r="E9" s="2"/>
      <c r="F9" s="2"/>
      <c r="G9" s="2"/>
      <c r="H9" s="2"/>
      <c r="I9" s="2"/>
      <c r="J9" s="2"/>
      <c r="K9" s="15"/>
      <c r="L9" s="16"/>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row>
    <row r="10" spans="2:152" x14ac:dyDescent="0.25">
      <c r="E10" s="2"/>
      <c r="F10" s="2"/>
      <c r="G10" s="2"/>
      <c r="H10" s="2"/>
      <c r="I10" s="2"/>
      <c r="J10" s="2"/>
      <c r="K10" s="15"/>
      <c r="L10" s="1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row>
    <row r="11" spans="2:152" x14ac:dyDescent="0.25">
      <c r="E11" s="2"/>
      <c r="F11" s="2"/>
      <c r="G11" s="2"/>
      <c r="H11" s="2"/>
      <c r="I11" s="2"/>
      <c r="J11" s="2"/>
      <c r="K11" s="15"/>
      <c r="L11" s="16"/>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row>
    <row r="12" spans="2:152" x14ac:dyDescent="0.25">
      <c r="B12" s="4" t="s">
        <v>98</v>
      </c>
      <c r="C12" s="7"/>
      <c r="E12" s="2"/>
      <c r="F12" s="2"/>
      <c r="G12" s="2"/>
      <c r="H12" s="2"/>
      <c r="I12" s="2"/>
      <c r="J12" s="16"/>
      <c r="K12" s="15"/>
      <c r="L12" s="16"/>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row>
    <row r="13" spans="2:152" x14ac:dyDescent="0.25">
      <c r="B13" s="4" t="s">
        <v>8</v>
      </c>
      <c r="C13" s="7"/>
      <c r="E13" s="2"/>
      <c r="F13" s="2"/>
      <c r="G13" s="2"/>
      <c r="H13" s="2"/>
      <c r="I13" s="2"/>
      <c r="J13" s="2"/>
      <c r="K13" s="15"/>
      <c r="L13" s="16"/>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row>
    <row r="14" spans="2:152" x14ac:dyDescent="0.25">
      <c r="B14" s="4" t="s">
        <v>3</v>
      </c>
      <c r="C14" s="7"/>
      <c r="E14" s="2"/>
      <c r="F14" s="2"/>
      <c r="G14" s="2"/>
      <c r="H14" s="2"/>
      <c r="I14" s="2"/>
      <c r="J14" s="16"/>
      <c r="K14" s="15"/>
      <c r="L14" s="16"/>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row>
    <row r="15" spans="2:152" x14ac:dyDescent="0.25">
      <c r="B15" s="4" t="s">
        <v>11</v>
      </c>
      <c r="C15" s="7"/>
      <c r="E15" s="2"/>
      <c r="F15" s="2"/>
      <c r="G15" s="2"/>
      <c r="H15" s="2"/>
      <c r="I15" s="2"/>
      <c r="J15" s="16"/>
      <c r="K15" s="15"/>
      <c r="L15" s="16"/>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row>
    <row r="16" spans="2:152" x14ac:dyDescent="0.25">
      <c r="B16" s="4" t="s">
        <v>9</v>
      </c>
      <c r="C16" s="38"/>
      <c r="E16" s="2"/>
      <c r="F16" s="17"/>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row>
    <row r="17" spans="2:152" x14ac:dyDescent="0.25">
      <c r="B17" s="4" t="s">
        <v>13</v>
      </c>
      <c r="C17" s="33"/>
      <c r="E17" s="2"/>
      <c r="F17" s="17"/>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row>
    <row r="18" spans="2:152" x14ac:dyDescent="0.25">
      <c r="B18" s="4" t="s">
        <v>12</v>
      </c>
      <c r="C18" s="9"/>
      <c r="E18" s="2"/>
      <c r="F18" s="2"/>
      <c r="G18" s="2"/>
      <c r="H18" s="2"/>
      <c r="I18" s="18"/>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row>
    <row r="19" spans="2:152" x14ac:dyDescent="0.25">
      <c r="B19" s="4" t="s">
        <v>5</v>
      </c>
      <c r="C19" s="38">
        <f>C16*C18</f>
        <v>0</v>
      </c>
      <c r="D19" s="36" t="s">
        <v>99</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row>
    <row r="20" spans="2:152" x14ac:dyDescent="0.25">
      <c r="B20" s="5"/>
      <c r="C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row>
    <row r="21" spans="2:152" x14ac:dyDescent="0.25">
      <c r="B21" s="24" t="s">
        <v>92</v>
      </c>
      <c r="C21" s="16" t="str">
        <f>'NH OSI'!G79</f>
        <v>NH Average Prices for Motor Fuels - November 3, 2020</v>
      </c>
      <c r="D21" s="1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row>
    <row r="22" spans="2:152" x14ac:dyDescent="0.25">
      <c r="B22" s="25">
        <f>'NH OSI'!G82</f>
        <v>2.0299999999999998</v>
      </c>
      <c r="C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row>
    <row r="23" spans="2:152" x14ac:dyDescent="0.25">
      <c r="B23" s="5"/>
      <c r="C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row>
    <row r="24" spans="2:152" ht="15.75" customHeight="1" x14ac:dyDescent="0.25">
      <c r="B24" s="1" t="s">
        <v>15</v>
      </c>
      <c r="E24" s="2"/>
      <c r="F24" s="2"/>
      <c r="G24" s="2"/>
      <c r="H24" s="2"/>
      <c r="I24" s="19"/>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row>
    <row r="25" spans="2:152" x14ac:dyDescent="0.25">
      <c r="B25" s="39" t="e">
        <f>((C19/C9)*B22)+(C17*C18)</f>
        <v>#DIV/0!</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row>
    <row r="26" spans="2:152" x14ac:dyDescent="0.25">
      <c r="B26" s="26" t="s">
        <v>14</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row>
    <row r="27" spans="2:152" ht="15.75" x14ac:dyDescent="0.25">
      <c r="B27" s="37" t="s">
        <v>118</v>
      </c>
      <c r="C27" s="20"/>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row>
    <row r="28" spans="2:152" x14ac:dyDescent="0.25">
      <c r="B28" s="37"/>
      <c r="C28" s="2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row>
    <row r="29" spans="2:152" ht="15.75" x14ac:dyDescent="0.25">
      <c r="B29" s="2"/>
      <c r="C29" s="2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row>
    <row r="30" spans="2:152" x14ac:dyDescent="0.25">
      <c r="B30" s="2"/>
      <c r="C30" s="2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row>
    <row r="31" spans="2:152" x14ac:dyDescent="0.2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row>
    <row r="32" spans="2:152" x14ac:dyDescent="0.2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row>
    <row r="33" spans="2:152" x14ac:dyDescent="0.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row>
    <row r="34" spans="2:152"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row>
    <row r="35" spans="2:152"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row>
    <row r="36" spans="2:152" x14ac:dyDescent="0.25">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row>
    <row r="37" spans="2:152" x14ac:dyDescent="0.25">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row>
    <row r="38" spans="2:152" x14ac:dyDescent="0.25">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row>
    <row r="39" spans="2:152" x14ac:dyDescent="0.25">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row>
    <row r="40" spans="2:152" x14ac:dyDescent="0.25">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row>
    <row r="41" spans="2:152" x14ac:dyDescent="0.25">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row>
    <row r="42" spans="2:152" x14ac:dyDescent="0.25">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row>
    <row r="43" spans="2:152" x14ac:dyDescent="0.25">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row>
    <row r="44" spans="2:152" x14ac:dyDescent="0.25">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row>
    <row r="45" spans="2:152" x14ac:dyDescent="0.25">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row>
    <row r="46" spans="2:152" x14ac:dyDescent="0.25">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row>
    <row r="47" spans="2:152" x14ac:dyDescent="0.25">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row>
    <row r="48" spans="2:152" x14ac:dyDescent="0.25">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row>
    <row r="49" spans="5:152" x14ac:dyDescent="0.25">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row>
    <row r="50" spans="5:152" x14ac:dyDescent="0.25">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row>
    <row r="51" spans="5:152" x14ac:dyDescent="0.25">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row>
    <row r="52" spans="5:152" x14ac:dyDescent="0.25">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row>
    <row r="53" spans="5:152" x14ac:dyDescent="0.25">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row>
    <row r="54" spans="5:152" x14ac:dyDescent="0.25">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row>
    <row r="55" spans="5:152" x14ac:dyDescent="0.25">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row>
    <row r="56" spans="5:152" x14ac:dyDescent="0.25">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row>
    <row r="57" spans="5:152" x14ac:dyDescent="0.25">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row>
    <row r="58" spans="5:152" x14ac:dyDescent="0.25">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row>
    <row r="59" spans="5:152" x14ac:dyDescent="0.25">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row>
    <row r="60" spans="5:152" x14ac:dyDescent="0.25">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row>
    <row r="61" spans="5:152" x14ac:dyDescent="0.25">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row>
    <row r="62" spans="5:152" x14ac:dyDescent="0.25">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row>
    <row r="63" spans="5:152" x14ac:dyDescent="0.25">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row>
    <row r="64" spans="5:152" x14ac:dyDescent="0.25">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row>
    <row r="65" spans="5:152" x14ac:dyDescent="0.25">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row>
    <row r="66" spans="5:152" x14ac:dyDescent="0.25">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row>
    <row r="67" spans="5:152" x14ac:dyDescent="0.25">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row>
    <row r="68" spans="5:152" x14ac:dyDescent="0.25">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row>
    <row r="69" spans="5:152" x14ac:dyDescent="0.25">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row>
    <row r="70" spans="5:152" x14ac:dyDescent="0.25">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row>
    <row r="71" spans="5:152" x14ac:dyDescent="0.25">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row>
    <row r="72" spans="5:152" x14ac:dyDescent="0.25">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row>
    <row r="73" spans="5:152" x14ac:dyDescent="0.25">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row>
    <row r="74" spans="5:152" x14ac:dyDescent="0.25">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row>
    <row r="75" spans="5:152" x14ac:dyDescent="0.25">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row>
    <row r="76" spans="5:152" x14ac:dyDescent="0.25">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row>
    <row r="77" spans="5:152" x14ac:dyDescent="0.25">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row>
    <row r="78" spans="5:152" x14ac:dyDescent="0.25">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row>
    <row r="79" spans="5:152" x14ac:dyDescent="0.25">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row>
    <row r="80" spans="5:152" x14ac:dyDescent="0.25">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row>
    <row r="81" spans="5:152" x14ac:dyDescent="0.25">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row>
    <row r="82" spans="5:152" x14ac:dyDescent="0.25">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row>
    <row r="83" spans="5:152" x14ac:dyDescent="0.25">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row>
    <row r="84" spans="5:152" x14ac:dyDescent="0.25">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row>
    <row r="85" spans="5:152" x14ac:dyDescent="0.25">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row>
    <row r="86" spans="5:152" x14ac:dyDescent="0.25">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row>
    <row r="87" spans="5:152" x14ac:dyDescent="0.25">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row>
    <row r="88" spans="5:152" x14ac:dyDescent="0.25">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row>
    <row r="89" spans="5:152" x14ac:dyDescent="0.25">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row>
    <row r="90" spans="5:152" x14ac:dyDescent="0.25">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row>
    <row r="91" spans="5:152" x14ac:dyDescent="0.25">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row>
    <row r="92" spans="5:152" x14ac:dyDescent="0.25">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row>
    <row r="93" spans="5:152" x14ac:dyDescent="0.25">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row>
    <row r="94" spans="5:152" x14ac:dyDescent="0.25">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row>
    <row r="95" spans="5:152" x14ac:dyDescent="0.25">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row>
    <row r="96" spans="5:152" x14ac:dyDescent="0.25">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row>
    <row r="97" spans="5:152" x14ac:dyDescent="0.25">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row>
    <row r="98" spans="5:152" x14ac:dyDescent="0.25">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row>
    <row r="99" spans="5:152" x14ac:dyDescent="0.25">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row>
    <row r="100" spans="5:152" x14ac:dyDescent="0.2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row>
    <row r="101" spans="5:152" x14ac:dyDescent="0.2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row>
    <row r="102" spans="5:152" x14ac:dyDescent="0.2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row>
  </sheetData>
  <sheetProtection sheet="1" objects="1" scenarios="1"/>
  <phoneticPr fontId="0" type="noConversion"/>
  <dataValidations count="3">
    <dataValidation type="list" allowBlank="1" showInputMessage="1" sqref="C6">
      <formula1>"2020,2019,2018,2017,2016,2015,2014,2013,2012,2011,2010,2009,2008,2007,2006,2005,2004,2003,2002,2001,2000,1999,1998,1997,1996,1995,1994,1993,1992,1991,1990,1989,1988, Before 1988"</formula1>
    </dataValidation>
    <dataValidation allowBlank="1" showErrorMessage="1" sqref="C14:C15"/>
    <dataValidation type="list" allowBlank="1" showInputMessage="1" showErrorMessage="1" sqref="C9">
      <formula1>"8,9,10,11,12,13,14,15,16,17,18,19,20,21,22,23,24,25,26,27,28,29,30,31,32,33,34,35,36,37,38,39,40,41,42,43,44,45,46,47,48,49,50"</formula1>
    </dataValidation>
  </dataValidations>
  <hyperlinks>
    <hyperlink ref="B9" r:id="rId1"/>
    <hyperlink ref="D9" r:id="rId2"/>
    <hyperlink ref="B21" r:id="rId3"/>
  </hyperlinks>
  <pageMargins left="0.7" right="0.7" top="0.75" bottom="0.75" header="0.3" footer="0.3"/>
  <pageSetup orientation="portrait" horizontalDpi="300" verticalDpi="300" r:id="rId4"/>
  <drawing r:id="rId5"/>
  <legacyDrawing r:id="rId6"/>
  <mc:AlternateContent xmlns:mc="http://schemas.openxmlformats.org/markup-compatibility/2006">
    <mc:Choice Requires="x14">
      <controls>
        <mc:AlternateContent xmlns:mc="http://schemas.openxmlformats.org/markup-compatibility/2006">
          <mc:Choice Requires="x14">
            <control shapeId="1026" r:id="rId7" name="Button 2">
              <controlPr defaultSize="0" print="0" autoFill="0" autoPict="0" macro="[0]!_xludf.Clear">
                <anchor moveWithCells="1" sizeWithCells="1">
                  <from>
                    <xdr:col>2</xdr:col>
                    <xdr:colOff>581025</xdr:colOff>
                    <xdr:row>2</xdr:row>
                    <xdr:rowOff>104775</xdr:rowOff>
                  </from>
                  <to>
                    <xdr:col>2</xdr:col>
                    <xdr:colOff>1771650</xdr:colOff>
                    <xdr:row>3</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E7:P152"/>
  <sheetViews>
    <sheetView topLeftCell="A55" workbookViewId="0">
      <selection activeCell="G80" sqref="G80"/>
    </sheetView>
  </sheetViews>
  <sheetFormatPr defaultColWidth="9.140625" defaultRowHeight="15" x14ac:dyDescent="0.25"/>
  <cols>
    <col min="1" max="6" width="9.140625" style="13"/>
    <col min="7" max="7" width="81.140625" style="13" customWidth="1"/>
    <col min="8" max="8" width="14" style="13" customWidth="1"/>
    <col min="9" max="9" width="21" style="13" customWidth="1"/>
    <col min="10" max="10" width="24.5703125" style="13" customWidth="1"/>
    <col min="11" max="11" width="19" style="13" customWidth="1"/>
    <col min="12" max="12" width="12.140625" style="13" customWidth="1"/>
    <col min="13" max="13" width="9" style="13" customWidth="1"/>
    <col min="14" max="14" width="10.140625" style="13" customWidth="1"/>
    <col min="15" max="15" width="9" style="13" customWidth="1"/>
    <col min="16" max="16" width="7.42578125" style="13" customWidth="1"/>
    <col min="17" max="16384" width="9.140625" style="13"/>
  </cols>
  <sheetData>
    <row r="7" spans="7:16" x14ac:dyDescent="0.25">
      <c r="G7" s="13" t="s">
        <v>52</v>
      </c>
    </row>
    <row r="8" spans="7:16" x14ac:dyDescent="0.25">
      <c r="G8" s="28" t="s">
        <v>53</v>
      </c>
      <c r="H8"/>
      <c r="I8"/>
      <c r="J8"/>
      <c r="K8"/>
      <c r="L8"/>
      <c r="M8"/>
      <c r="N8"/>
      <c r="O8" s="27"/>
      <c r="P8"/>
    </row>
    <row r="9" spans="7:16" x14ac:dyDescent="0.25">
      <c r="G9" s="29" t="s">
        <v>16</v>
      </c>
      <c r="H9" s="30"/>
      <c r="I9" s="30"/>
      <c r="J9" s="30"/>
      <c r="K9" s="30"/>
      <c r="L9" s="30"/>
      <c r="M9"/>
      <c r="N9"/>
      <c r="O9"/>
      <c r="P9"/>
    </row>
    <row r="10" spans="7:16" x14ac:dyDescent="0.25">
      <c r="G10" s="29" t="s">
        <v>54</v>
      </c>
      <c r="H10" s="30"/>
      <c r="I10" s="30"/>
      <c r="J10" s="30"/>
      <c r="K10" s="30"/>
      <c r="L10" s="30"/>
      <c r="M10"/>
      <c r="N10"/>
      <c r="O10"/>
      <c r="P10"/>
    </row>
    <row r="11" spans="7:16" x14ac:dyDescent="0.25">
      <c r="G11" s="29" t="s">
        <v>55</v>
      </c>
      <c r="H11" s="30"/>
      <c r="I11" s="30"/>
      <c r="J11" s="30"/>
      <c r="K11" s="30"/>
      <c r="L11" s="30"/>
      <c r="M11"/>
      <c r="N11"/>
      <c r="O11"/>
      <c r="P11"/>
    </row>
    <row r="12" spans="7:16" x14ac:dyDescent="0.25">
      <c r="G12" s="29"/>
      <c r="H12" s="30"/>
      <c r="I12" s="30"/>
      <c r="J12" s="30"/>
      <c r="K12" s="30"/>
      <c r="L12" s="30"/>
      <c r="M12"/>
      <c r="N12"/>
      <c r="O12"/>
      <c r="P12"/>
    </row>
    <row r="13" spans="7:16" x14ac:dyDescent="0.25">
      <c r="G13" s="29" t="s">
        <v>56</v>
      </c>
      <c r="H13" s="30"/>
      <c r="I13" s="30"/>
      <c r="J13" s="30"/>
      <c r="K13" s="30"/>
      <c r="L13" s="30"/>
      <c r="M13"/>
      <c r="N13"/>
      <c r="O13"/>
      <c r="P13"/>
    </row>
    <row r="14" spans="7:16" x14ac:dyDescent="0.25">
      <c r="G14" s="29" t="s">
        <v>57</v>
      </c>
      <c r="H14" s="30"/>
      <c r="I14" s="30"/>
      <c r="J14" s="30"/>
      <c r="K14" s="30"/>
      <c r="L14" s="30"/>
      <c r="M14"/>
      <c r="N14"/>
      <c r="O14"/>
      <c r="P14"/>
    </row>
    <row r="15" spans="7:16" x14ac:dyDescent="0.25">
      <c r="G15" s="29"/>
      <c r="H15" s="30"/>
      <c r="I15" s="30"/>
      <c r="J15" s="30"/>
      <c r="K15" s="30"/>
      <c r="L15" s="30"/>
      <c r="M15"/>
      <c r="N15"/>
      <c r="O15"/>
      <c r="P15"/>
    </row>
    <row r="16" spans="7:16" x14ac:dyDescent="0.25">
      <c r="G16" s="29" t="s">
        <v>17</v>
      </c>
      <c r="H16" s="30"/>
      <c r="I16" s="30"/>
      <c r="J16" s="30"/>
      <c r="K16" s="30"/>
      <c r="L16" s="30"/>
      <c r="M16"/>
      <c r="N16"/>
      <c r="O16"/>
      <c r="P16"/>
    </row>
    <row r="17" spans="7:16" x14ac:dyDescent="0.25">
      <c r="G17" s="29" t="s">
        <v>58</v>
      </c>
      <c r="H17" s="30"/>
      <c r="I17" s="30"/>
      <c r="J17" s="30"/>
      <c r="K17" s="30"/>
      <c r="L17" s="30"/>
      <c r="M17"/>
      <c r="N17"/>
      <c r="O17"/>
      <c r="P17"/>
    </row>
    <row r="18" spans="7:16" x14ac:dyDescent="0.25">
      <c r="G18" s="29" t="s">
        <v>18</v>
      </c>
      <c r="H18" s="30"/>
      <c r="I18" s="30"/>
      <c r="J18" s="30"/>
      <c r="K18" s="30"/>
      <c r="L18" s="30"/>
      <c r="M18"/>
      <c r="N18"/>
      <c r="O18"/>
      <c r="P18"/>
    </row>
    <row r="19" spans="7:16" x14ac:dyDescent="0.25">
      <c r="G19" s="29" t="s">
        <v>19</v>
      </c>
      <c r="H19" s="30"/>
      <c r="I19" s="30"/>
      <c r="J19" s="30"/>
      <c r="K19" s="30"/>
      <c r="L19" s="30"/>
      <c r="M19"/>
      <c r="N19"/>
      <c r="O19"/>
      <c r="P19"/>
    </row>
    <row r="20" spans="7:16" x14ac:dyDescent="0.25">
      <c r="G20" s="29" t="s">
        <v>20</v>
      </c>
      <c r="H20" s="30"/>
      <c r="I20" s="30"/>
      <c r="J20" s="30"/>
      <c r="K20" s="30"/>
      <c r="L20" s="30"/>
      <c r="M20"/>
      <c r="N20"/>
      <c r="O20"/>
      <c r="P20"/>
    </row>
    <row r="21" spans="7:16" x14ac:dyDescent="0.25">
      <c r="G21" s="29" t="s">
        <v>21</v>
      </c>
      <c r="H21" s="30"/>
      <c r="I21" s="30"/>
      <c r="J21" s="30"/>
      <c r="K21" s="30"/>
      <c r="L21" s="30"/>
      <c r="M21"/>
      <c r="N21"/>
      <c r="O21"/>
      <c r="P21"/>
    </row>
    <row r="22" spans="7:16" x14ac:dyDescent="0.25">
      <c r="G22" s="29" t="s">
        <v>22</v>
      </c>
      <c r="H22" s="30"/>
      <c r="I22" s="30"/>
      <c r="J22" s="30"/>
      <c r="K22" s="30"/>
      <c r="L22" s="30"/>
      <c r="M22"/>
      <c r="N22"/>
      <c r="O22"/>
      <c r="P22"/>
    </row>
    <row r="23" spans="7:16" x14ac:dyDescent="0.25">
      <c r="G23" s="29" t="s">
        <v>94</v>
      </c>
      <c r="H23" s="30"/>
      <c r="I23" s="30"/>
      <c r="J23" s="30"/>
      <c r="K23" s="30"/>
      <c r="L23" s="30"/>
      <c r="M23"/>
      <c r="N23"/>
      <c r="O23"/>
      <c r="P23"/>
    </row>
    <row r="24" spans="7:16" x14ac:dyDescent="0.25">
      <c r="G24" s="29" t="s">
        <v>23</v>
      </c>
      <c r="H24" s="30"/>
      <c r="I24" s="30"/>
      <c r="J24" s="30"/>
      <c r="K24" s="30"/>
      <c r="L24" s="30"/>
      <c r="M24"/>
      <c r="N24"/>
      <c r="O24"/>
      <c r="P24"/>
    </row>
    <row r="25" spans="7:16" x14ac:dyDescent="0.25">
      <c r="G25" s="29" t="s">
        <v>100</v>
      </c>
      <c r="H25" s="30"/>
      <c r="I25" s="30"/>
      <c r="J25" s="30"/>
      <c r="K25" s="30"/>
      <c r="L25" s="30"/>
      <c r="M25"/>
      <c r="N25"/>
      <c r="O25"/>
      <c r="P25"/>
    </row>
    <row r="26" spans="7:16" x14ac:dyDescent="0.25">
      <c r="G26" s="29" t="s">
        <v>101</v>
      </c>
      <c r="H26" s="30"/>
      <c r="I26" s="30"/>
      <c r="J26" s="30"/>
      <c r="K26" s="30"/>
      <c r="L26" s="30"/>
      <c r="M26"/>
      <c r="N26"/>
      <c r="O26"/>
      <c r="P26"/>
    </row>
    <row r="27" spans="7:16" x14ac:dyDescent="0.25">
      <c r="G27" s="29" t="s">
        <v>24</v>
      </c>
      <c r="H27" s="30"/>
      <c r="I27" s="30"/>
      <c r="J27" s="30"/>
      <c r="K27" s="30"/>
      <c r="L27" s="30"/>
      <c r="M27"/>
      <c r="N27"/>
      <c r="O27"/>
      <c r="P27"/>
    </row>
    <row r="28" spans="7:16" x14ac:dyDescent="0.25">
      <c r="G28" s="29" t="s">
        <v>25</v>
      </c>
      <c r="H28" s="30"/>
      <c r="I28" s="30"/>
      <c r="J28" s="30"/>
      <c r="K28" s="30"/>
      <c r="L28" s="30"/>
      <c r="M28"/>
      <c r="N28"/>
      <c r="O28"/>
      <c r="P28"/>
    </row>
    <row r="29" spans="7:16" x14ac:dyDescent="0.25">
      <c r="G29" s="29" t="s">
        <v>59</v>
      </c>
      <c r="H29" s="30"/>
      <c r="I29" s="30"/>
      <c r="J29" s="30"/>
      <c r="K29" s="30"/>
      <c r="L29" s="30"/>
      <c r="M29"/>
      <c r="N29"/>
      <c r="O29"/>
      <c r="P29"/>
    </row>
    <row r="30" spans="7:16" x14ac:dyDescent="0.25">
      <c r="G30" s="29" t="s">
        <v>26</v>
      </c>
      <c r="H30" s="30"/>
      <c r="I30" s="30"/>
      <c r="J30" s="30"/>
      <c r="K30" s="30"/>
      <c r="L30" s="30"/>
      <c r="M30"/>
      <c r="N30"/>
      <c r="O30"/>
      <c r="P30"/>
    </row>
    <row r="31" spans="7:16" x14ac:dyDescent="0.25">
      <c r="G31" s="29"/>
      <c r="H31" s="30"/>
      <c r="I31" s="30"/>
      <c r="J31" s="30"/>
      <c r="K31" s="30"/>
      <c r="L31" s="30"/>
      <c r="M31"/>
      <c r="N31"/>
      <c r="O31"/>
      <c r="P31"/>
    </row>
    <row r="32" spans="7:16" x14ac:dyDescent="0.25">
      <c r="G32" s="29" t="s">
        <v>28</v>
      </c>
      <c r="H32" s="30"/>
      <c r="I32" s="30"/>
      <c r="J32" s="30"/>
      <c r="K32" s="30"/>
      <c r="L32" s="30"/>
      <c r="M32"/>
      <c r="N32"/>
      <c r="O32"/>
      <c r="P32"/>
    </row>
    <row r="33" spans="7:16" x14ac:dyDescent="0.25">
      <c r="G33" s="29"/>
      <c r="H33" s="30"/>
      <c r="I33" s="30"/>
      <c r="J33" s="30"/>
      <c r="K33" s="30"/>
      <c r="L33" s="30"/>
      <c r="M33"/>
      <c r="N33"/>
      <c r="O33"/>
      <c r="P33"/>
    </row>
    <row r="34" spans="7:16" x14ac:dyDescent="0.25">
      <c r="G34" s="29" t="s">
        <v>27</v>
      </c>
      <c r="H34" s="30"/>
      <c r="I34" s="30"/>
      <c r="J34" s="30"/>
      <c r="K34" s="30"/>
      <c r="L34" s="30"/>
      <c r="M34"/>
      <c r="N34"/>
      <c r="O34"/>
      <c r="P34"/>
    </row>
    <row r="35" spans="7:16" x14ac:dyDescent="0.25">
      <c r="G35" s="29"/>
      <c r="H35" s="30"/>
      <c r="I35" s="30"/>
      <c r="J35" s="30"/>
      <c r="K35" s="30"/>
      <c r="L35" s="30"/>
      <c r="M35"/>
      <c r="N35"/>
      <c r="O35"/>
      <c r="P35"/>
    </row>
    <row r="36" spans="7:16" x14ac:dyDescent="0.25">
      <c r="G36" s="29" t="s">
        <v>114</v>
      </c>
      <c r="H36" s="30"/>
      <c r="I36" s="30"/>
      <c r="J36" s="30"/>
      <c r="K36" s="30"/>
      <c r="L36" s="30"/>
      <c r="M36"/>
      <c r="N36"/>
      <c r="O36"/>
      <c r="P36"/>
    </row>
    <row r="37" spans="7:16" x14ac:dyDescent="0.25">
      <c r="G37" s="29"/>
      <c r="H37" s="30"/>
      <c r="I37" s="30"/>
      <c r="J37" s="30"/>
      <c r="K37" s="30"/>
      <c r="L37" s="30"/>
      <c r="M37"/>
      <c r="N37"/>
      <c r="O37"/>
      <c r="P37"/>
    </row>
    <row r="38" spans="7:16" x14ac:dyDescent="0.25">
      <c r="G38" s="29" t="s">
        <v>29</v>
      </c>
      <c r="H38" s="30"/>
      <c r="I38" s="30"/>
      <c r="J38" s="30"/>
      <c r="K38" s="30"/>
      <c r="L38" s="30"/>
      <c r="M38"/>
      <c r="N38"/>
      <c r="O38"/>
      <c r="P38"/>
    </row>
    <row r="39" spans="7:16" x14ac:dyDescent="0.25">
      <c r="G39" s="29"/>
      <c r="H39" s="30"/>
      <c r="I39" s="30"/>
      <c r="J39" s="30"/>
      <c r="K39" s="30"/>
      <c r="L39" s="30"/>
      <c r="M39"/>
      <c r="N39"/>
      <c r="O39"/>
      <c r="P39"/>
    </row>
    <row r="40" spans="7:16" x14ac:dyDescent="0.25">
      <c r="G40" s="29" t="s">
        <v>60</v>
      </c>
      <c r="H40" s="30"/>
      <c r="I40" s="30"/>
      <c r="J40" s="30"/>
      <c r="K40" s="30"/>
      <c r="L40" s="30"/>
      <c r="M40"/>
      <c r="N40"/>
      <c r="O40"/>
      <c r="P40"/>
    </row>
    <row r="41" spans="7:16" x14ac:dyDescent="0.25">
      <c r="G41" s="29"/>
      <c r="H41" s="30"/>
      <c r="I41" s="30"/>
      <c r="J41" s="30"/>
      <c r="K41" s="30"/>
      <c r="L41" s="30"/>
      <c r="M41"/>
      <c r="N41"/>
      <c r="O41"/>
      <c r="P41"/>
    </row>
    <row r="42" spans="7:16" x14ac:dyDescent="0.25">
      <c r="G42" s="29" t="s">
        <v>48</v>
      </c>
      <c r="H42" s="30"/>
      <c r="I42" s="30"/>
      <c r="J42" s="30"/>
      <c r="K42" s="30"/>
      <c r="L42" s="30"/>
      <c r="M42"/>
      <c r="N42"/>
      <c r="O42"/>
      <c r="P42"/>
    </row>
    <row r="43" spans="7:16" x14ac:dyDescent="0.25">
      <c r="G43" s="29"/>
      <c r="H43" s="30"/>
      <c r="I43" s="30"/>
      <c r="J43" s="30"/>
      <c r="K43" s="30"/>
      <c r="L43" s="30"/>
      <c r="M43"/>
      <c r="N43"/>
      <c r="O43"/>
      <c r="P43"/>
    </row>
    <row r="44" spans="7:16" x14ac:dyDescent="0.25">
      <c r="G44" s="29" t="s">
        <v>61</v>
      </c>
      <c r="H44" s="30"/>
      <c r="I44" s="30"/>
      <c r="J44" s="30"/>
      <c r="K44" s="30"/>
      <c r="L44" s="30"/>
      <c r="M44"/>
      <c r="N44"/>
      <c r="O44"/>
      <c r="P44"/>
    </row>
    <row r="45" spans="7:16" x14ac:dyDescent="0.25">
      <c r="G45" s="29"/>
      <c r="H45" s="30"/>
      <c r="I45" s="30"/>
      <c r="J45" s="30"/>
      <c r="K45" s="30"/>
      <c r="L45" s="30"/>
      <c r="M45"/>
      <c r="N45"/>
      <c r="O45"/>
      <c r="P45"/>
    </row>
    <row r="46" spans="7:16" x14ac:dyDescent="0.25">
      <c r="G46" s="29" t="s">
        <v>49</v>
      </c>
      <c r="H46" s="30"/>
      <c r="I46" s="30"/>
      <c r="J46" s="30"/>
      <c r="K46" s="30"/>
      <c r="L46" s="30"/>
      <c r="M46"/>
      <c r="N46"/>
      <c r="O46"/>
      <c r="P46"/>
    </row>
    <row r="47" spans="7:16" x14ac:dyDescent="0.25">
      <c r="G47" s="29"/>
      <c r="H47" s="30"/>
      <c r="I47" s="30"/>
      <c r="J47" s="30"/>
      <c r="K47" s="30"/>
      <c r="L47" s="30"/>
      <c r="M47"/>
      <c r="N47"/>
      <c r="O47"/>
      <c r="P47"/>
    </row>
    <row r="48" spans="7:16" x14ac:dyDescent="0.25">
      <c r="G48" s="29" t="s">
        <v>119</v>
      </c>
      <c r="H48" s="30"/>
      <c r="I48" s="30"/>
      <c r="J48" s="30"/>
      <c r="K48" s="30"/>
      <c r="L48" s="30"/>
      <c r="M48"/>
      <c r="N48"/>
      <c r="O48"/>
      <c r="P48"/>
    </row>
    <row r="49" spans="7:16" x14ac:dyDescent="0.25">
      <c r="G49" s="29" t="s">
        <v>32</v>
      </c>
      <c r="H49" s="30" t="s">
        <v>62</v>
      </c>
      <c r="I49" s="30" t="s">
        <v>33</v>
      </c>
      <c r="J49" s="30" t="s">
        <v>64</v>
      </c>
      <c r="K49" s="30" t="s">
        <v>34</v>
      </c>
      <c r="L49" s="30"/>
      <c r="M49"/>
      <c r="N49"/>
      <c r="O49"/>
      <c r="P49"/>
    </row>
    <row r="50" spans="7:16" x14ac:dyDescent="0.25">
      <c r="G50" s="29"/>
      <c r="H50" s="30"/>
      <c r="I50" s="30" t="s">
        <v>63</v>
      </c>
      <c r="J50" s="30"/>
      <c r="K50" s="30"/>
      <c r="L50" s="30"/>
      <c r="M50"/>
      <c r="N50"/>
      <c r="O50"/>
      <c r="P50"/>
    </row>
    <row r="51" spans="7:16" x14ac:dyDescent="0.25">
      <c r="G51" s="29" t="s">
        <v>35</v>
      </c>
      <c r="H51" s="30" t="s">
        <v>120</v>
      </c>
      <c r="I51" s="30">
        <v>138500</v>
      </c>
      <c r="J51" s="34">
        <v>0.8</v>
      </c>
      <c r="K51" s="30">
        <v>18.920000000000002</v>
      </c>
      <c r="L51" s="30"/>
      <c r="M51"/>
      <c r="N51"/>
      <c r="O51"/>
      <c r="P51"/>
    </row>
    <row r="52" spans="7:16" x14ac:dyDescent="0.25">
      <c r="G52" s="29" t="s">
        <v>36</v>
      </c>
      <c r="H52" s="30" t="s">
        <v>115</v>
      </c>
      <c r="I52" s="30">
        <v>91333</v>
      </c>
      <c r="J52" s="34">
        <v>0.8</v>
      </c>
      <c r="K52" s="30">
        <v>40.21</v>
      </c>
      <c r="L52" s="30"/>
      <c r="M52"/>
      <c r="N52"/>
      <c r="O52"/>
      <c r="P52"/>
    </row>
    <row r="53" spans="7:16" x14ac:dyDescent="0.25">
      <c r="G53" s="29" t="s">
        <v>37</v>
      </c>
      <c r="H53" s="30" t="s">
        <v>121</v>
      </c>
      <c r="I53" s="30">
        <v>135000</v>
      </c>
      <c r="J53" s="34">
        <v>0.8</v>
      </c>
      <c r="K53" s="30">
        <v>24.38</v>
      </c>
      <c r="L53" s="30"/>
      <c r="M53"/>
      <c r="N53"/>
      <c r="O53"/>
      <c r="P53"/>
    </row>
    <row r="54" spans="7:16" x14ac:dyDescent="0.25">
      <c r="G54" s="29"/>
      <c r="H54" s="30"/>
      <c r="I54" s="30"/>
      <c r="J54" s="34"/>
      <c r="K54" s="30"/>
      <c r="L54" s="30"/>
      <c r="M54"/>
      <c r="N54"/>
      <c r="O54"/>
      <c r="P54"/>
    </row>
    <row r="55" spans="7:16" x14ac:dyDescent="0.25">
      <c r="G55" s="29" t="s">
        <v>65</v>
      </c>
      <c r="H55" s="30"/>
      <c r="I55" s="30"/>
      <c r="J55" s="30"/>
      <c r="K55" s="30"/>
      <c r="L55" s="30"/>
      <c r="M55"/>
      <c r="N55"/>
      <c r="O55"/>
      <c r="P55"/>
    </row>
    <row r="56" spans="7:16" x14ac:dyDescent="0.25">
      <c r="G56" s="29"/>
      <c r="H56" s="30"/>
      <c r="I56" s="30"/>
      <c r="J56" s="30"/>
      <c r="K56" s="30"/>
      <c r="L56" s="30"/>
      <c r="M56"/>
      <c r="N56"/>
      <c r="O56"/>
      <c r="P56"/>
    </row>
    <row r="57" spans="7:16" x14ac:dyDescent="0.25">
      <c r="G57" s="29" t="s">
        <v>122</v>
      </c>
      <c r="H57" s="30"/>
      <c r="I57" s="30"/>
      <c r="J57" s="30"/>
      <c r="K57" s="30"/>
      <c r="L57" s="30"/>
      <c r="M57"/>
      <c r="N57"/>
      <c r="O57"/>
      <c r="P57"/>
    </row>
    <row r="58" spans="7:16" x14ac:dyDescent="0.25">
      <c r="G58" s="29" t="s">
        <v>32</v>
      </c>
      <c r="H58" s="30" t="s">
        <v>62</v>
      </c>
      <c r="I58" s="30" t="s">
        <v>33</v>
      </c>
      <c r="J58" s="30" t="s">
        <v>64</v>
      </c>
      <c r="K58" s="30" t="s">
        <v>66</v>
      </c>
      <c r="L58" s="30"/>
      <c r="M58"/>
      <c r="N58"/>
      <c r="O58"/>
      <c r="P58"/>
    </row>
    <row r="59" spans="7:16" x14ac:dyDescent="0.25">
      <c r="G59" s="29"/>
      <c r="H59" s="30"/>
      <c r="I59" s="30" t="s">
        <v>63</v>
      </c>
      <c r="J59" s="30"/>
      <c r="K59" s="30"/>
      <c r="L59" s="30"/>
      <c r="M59"/>
      <c r="N59"/>
      <c r="O59"/>
      <c r="P59"/>
    </row>
    <row r="60" spans="7:16" x14ac:dyDescent="0.25">
      <c r="G60" s="13" t="s">
        <v>67</v>
      </c>
      <c r="H60" s="13" t="s">
        <v>123</v>
      </c>
      <c r="I60" s="31">
        <v>100000</v>
      </c>
      <c r="J60" s="35">
        <v>0.8</v>
      </c>
      <c r="K60" s="32">
        <v>12.28</v>
      </c>
      <c r="M60"/>
      <c r="N60"/>
      <c r="O60"/>
      <c r="P60"/>
    </row>
    <row r="61" spans="7:16" x14ac:dyDescent="0.25">
      <c r="G61" s="13" t="s">
        <v>68</v>
      </c>
      <c r="H61" s="13" t="s">
        <v>123</v>
      </c>
      <c r="I61" s="31">
        <v>100000</v>
      </c>
      <c r="J61" s="35">
        <v>0.8</v>
      </c>
      <c r="K61" s="32">
        <v>12.28</v>
      </c>
      <c r="M61"/>
      <c r="N61"/>
      <c r="O61"/>
      <c r="P61"/>
    </row>
    <row r="62" spans="7:16" x14ac:dyDescent="0.25">
      <c r="G62" s="13" t="s">
        <v>69</v>
      </c>
      <c r="H62" s="13" t="s">
        <v>124</v>
      </c>
      <c r="I62" s="31">
        <v>3412</v>
      </c>
      <c r="J62" s="35">
        <v>1</v>
      </c>
      <c r="K62" s="32">
        <v>47.1</v>
      </c>
      <c r="M62"/>
      <c r="N62"/>
      <c r="O62"/>
      <c r="P62"/>
    </row>
    <row r="63" spans="7:16" x14ac:dyDescent="0.25">
      <c r="G63" s="13" t="s">
        <v>70</v>
      </c>
      <c r="H63" s="13" t="s">
        <v>125</v>
      </c>
      <c r="I63" s="31">
        <v>3412</v>
      </c>
      <c r="J63" s="35">
        <v>2.5</v>
      </c>
      <c r="K63" s="32">
        <v>18.84</v>
      </c>
      <c r="M63"/>
      <c r="N63"/>
      <c r="O63"/>
      <c r="P63"/>
    </row>
    <row r="64" spans="7:16" x14ac:dyDescent="0.25">
      <c r="I64" s="31"/>
      <c r="J64" s="35"/>
      <c r="K64" s="32"/>
      <c r="M64"/>
      <c r="N64"/>
      <c r="O64"/>
      <c r="P64"/>
    </row>
    <row r="65" spans="7:16" x14ac:dyDescent="0.25">
      <c r="G65" s="13" t="s">
        <v>71</v>
      </c>
      <c r="I65" s="31"/>
      <c r="J65" s="32"/>
      <c r="K65" s="32"/>
      <c r="M65"/>
      <c r="N65"/>
      <c r="O65"/>
      <c r="P65"/>
    </row>
    <row r="66" spans="7:16" x14ac:dyDescent="0.25">
      <c r="I66" s="31"/>
      <c r="J66" s="32"/>
      <c r="K66" s="32"/>
      <c r="M66"/>
      <c r="N66"/>
      <c r="O66"/>
      <c r="P66"/>
    </row>
    <row r="67" spans="7:16" x14ac:dyDescent="0.25">
      <c r="G67" s="13" t="s">
        <v>126</v>
      </c>
      <c r="I67" s="31"/>
      <c r="J67" s="32"/>
      <c r="K67" s="32"/>
      <c r="M67"/>
      <c r="N67"/>
      <c r="O67"/>
      <c r="P67"/>
    </row>
    <row r="68" spans="7:16" x14ac:dyDescent="0.25">
      <c r="G68" s="13" t="s">
        <v>116</v>
      </c>
      <c r="M68"/>
      <c r="N68"/>
      <c r="O68"/>
      <c r="P68"/>
    </row>
    <row r="69" spans="7:16" x14ac:dyDescent="0.25">
      <c r="M69"/>
      <c r="N69"/>
      <c r="O69"/>
      <c r="P69"/>
    </row>
    <row r="70" spans="7:16" x14ac:dyDescent="0.25">
      <c r="G70" s="13" t="s">
        <v>32</v>
      </c>
      <c r="H70" s="13" t="s">
        <v>62</v>
      </c>
      <c r="I70" s="13" t="s">
        <v>33</v>
      </c>
      <c r="J70" s="13" t="s">
        <v>64</v>
      </c>
      <c r="K70" s="13" t="s">
        <v>66</v>
      </c>
      <c r="M70"/>
      <c r="N70"/>
      <c r="O70"/>
      <c r="P70"/>
    </row>
    <row r="71" spans="7:16" x14ac:dyDescent="0.25">
      <c r="I71" s="13" t="s">
        <v>72</v>
      </c>
      <c r="M71"/>
      <c r="N71"/>
      <c r="O71"/>
      <c r="P71"/>
    </row>
    <row r="72" spans="7:16" x14ac:dyDescent="0.25">
      <c r="G72" s="13" t="s">
        <v>73</v>
      </c>
      <c r="M72"/>
      <c r="N72"/>
      <c r="O72"/>
      <c r="P72"/>
    </row>
    <row r="73" spans="7:16" x14ac:dyDescent="0.25">
      <c r="G73" s="13" t="s">
        <v>74</v>
      </c>
      <c r="H73" s="32">
        <v>289.5</v>
      </c>
      <c r="I73" s="31">
        <v>16500000</v>
      </c>
      <c r="J73" s="35">
        <v>0.8</v>
      </c>
      <c r="K73" s="32">
        <v>21.93</v>
      </c>
      <c r="M73"/>
      <c r="N73"/>
      <c r="O73"/>
      <c r="P73"/>
    </row>
    <row r="74" spans="7:16" x14ac:dyDescent="0.25">
      <c r="G74" s="13" t="s">
        <v>75</v>
      </c>
      <c r="H74" s="32">
        <v>288.26</v>
      </c>
      <c r="I74" s="31">
        <v>16500000</v>
      </c>
      <c r="J74" s="35">
        <v>0.8</v>
      </c>
      <c r="K74" s="32">
        <v>21.84</v>
      </c>
      <c r="M74"/>
      <c r="N74"/>
      <c r="O74"/>
      <c r="P74"/>
    </row>
    <row r="75" spans="7:16" x14ac:dyDescent="0.25">
      <c r="G75" s="13" t="s">
        <v>117</v>
      </c>
      <c r="H75" s="32">
        <v>350</v>
      </c>
      <c r="I75" s="31">
        <v>20000000</v>
      </c>
      <c r="J75" s="35">
        <v>0.5</v>
      </c>
      <c r="K75" s="32">
        <v>35</v>
      </c>
      <c r="M75"/>
      <c r="N75"/>
      <c r="O75"/>
      <c r="P75"/>
    </row>
    <row r="76" spans="7:16" x14ac:dyDescent="0.25">
      <c r="H76" s="32"/>
      <c r="I76" s="31"/>
      <c r="J76" s="35"/>
      <c r="K76" s="32"/>
      <c r="M76"/>
      <c r="N76"/>
      <c r="O76"/>
      <c r="P76"/>
    </row>
    <row r="77" spans="7:16" x14ac:dyDescent="0.25">
      <c r="G77" s="13" t="s">
        <v>95</v>
      </c>
      <c r="M77"/>
      <c r="N77"/>
      <c r="O77"/>
      <c r="P77"/>
    </row>
    <row r="78" spans="7:16" x14ac:dyDescent="0.25">
      <c r="M78"/>
      <c r="N78"/>
      <c r="O78"/>
      <c r="P78"/>
    </row>
    <row r="79" spans="7:16" x14ac:dyDescent="0.25">
      <c r="G79" s="13" t="s">
        <v>127</v>
      </c>
      <c r="M79"/>
      <c r="N79"/>
      <c r="O79"/>
      <c r="P79"/>
    </row>
    <row r="80" spans="7:16" x14ac:dyDescent="0.25">
      <c r="G80" s="13" t="s">
        <v>76</v>
      </c>
      <c r="M80"/>
      <c r="N80"/>
      <c r="O80"/>
      <c r="P80"/>
    </row>
    <row r="81" spans="5:16" x14ac:dyDescent="0.25">
      <c r="E81" s="13" t="str">
        <f>LEFT(G82,5)</f>
        <v>2.03</v>
      </c>
      <c r="G81" s="32" t="s">
        <v>77</v>
      </c>
      <c r="H81" s="32" t="s">
        <v>78</v>
      </c>
      <c r="I81" s="32" t="s">
        <v>50</v>
      </c>
      <c r="M81"/>
      <c r="N81"/>
      <c r="O81"/>
      <c r="P81"/>
    </row>
    <row r="82" spans="5:16" x14ac:dyDescent="0.25">
      <c r="G82" s="32">
        <v>2.0299999999999998</v>
      </c>
      <c r="H82" s="32">
        <v>2.4300000000000002</v>
      </c>
      <c r="I82" s="32">
        <v>1.67</v>
      </c>
      <c r="M82"/>
      <c r="N82"/>
      <c r="O82"/>
      <c r="P82"/>
    </row>
    <row r="83" spans="5:16" x14ac:dyDescent="0.25">
      <c r="G83" s="32" t="s">
        <v>79</v>
      </c>
      <c r="H83" s="32"/>
      <c r="I83" s="32"/>
      <c r="M83"/>
      <c r="N83"/>
      <c r="O83"/>
      <c r="P83"/>
    </row>
    <row r="84" spans="5:16" x14ac:dyDescent="0.25">
      <c r="M84"/>
      <c r="N84"/>
      <c r="O84"/>
      <c r="P84"/>
    </row>
    <row r="85" spans="5:16" x14ac:dyDescent="0.25">
      <c r="G85" s="13" t="s">
        <v>128</v>
      </c>
      <c r="M85"/>
      <c r="N85"/>
      <c r="O85"/>
      <c r="P85"/>
    </row>
    <row r="86" spans="5:16" x14ac:dyDescent="0.25">
      <c r="M86"/>
      <c r="N86"/>
      <c r="O86"/>
      <c r="P86"/>
    </row>
    <row r="87" spans="5:16" x14ac:dyDescent="0.25">
      <c r="G87" s="13" t="s">
        <v>129</v>
      </c>
      <c r="M87"/>
      <c r="N87"/>
      <c r="O87"/>
      <c r="P87"/>
    </row>
    <row r="88" spans="5:16" x14ac:dyDescent="0.25">
      <c r="M88"/>
      <c r="N88"/>
      <c r="O88"/>
      <c r="P88"/>
    </row>
    <row r="89" spans="5:16" x14ac:dyDescent="0.25">
      <c r="G89" s="13" t="s">
        <v>102</v>
      </c>
      <c r="M89"/>
      <c r="N89"/>
      <c r="O89"/>
      <c r="P89"/>
    </row>
    <row r="90" spans="5:16" x14ac:dyDescent="0.25">
      <c r="M90"/>
      <c r="N90"/>
      <c r="O90"/>
      <c r="P90"/>
    </row>
    <row r="91" spans="5:16" x14ac:dyDescent="0.25">
      <c r="G91" s="13" t="s">
        <v>103</v>
      </c>
      <c r="M91"/>
      <c r="N91"/>
      <c r="O91"/>
      <c r="P91"/>
    </row>
    <row r="92" spans="5:16" x14ac:dyDescent="0.25">
      <c r="G92" s="13" t="s">
        <v>104</v>
      </c>
      <c r="M92"/>
      <c r="N92"/>
      <c r="O92"/>
      <c r="P92"/>
    </row>
    <row r="93" spans="5:16" x14ac:dyDescent="0.25">
      <c r="M93"/>
      <c r="N93"/>
      <c r="O93"/>
      <c r="P93"/>
    </row>
    <row r="94" spans="5:16" x14ac:dyDescent="0.25">
      <c r="G94" s="13" t="s">
        <v>105</v>
      </c>
      <c r="M94"/>
      <c r="N94"/>
      <c r="O94"/>
      <c r="P94"/>
    </row>
    <row r="95" spans="5:16" x14ac:dyDescent="0.25">
      <c r="G95" s="13" t="s">
        <v>106</v>
      </c>
      <c r="M95"/>
      <c r="N95"/>
      <c r="O95"/>
      <c r="P95"/>
    </row>
    <row r="96" spans="5:16" x14ac:dyDescent="0.25">
      <c r="G96" s="13" t="s">
        <v>107</v>
      </c>
      <c r="M96"/>
      <c r="N96"/>
      <c r="O96"/>
      <c r="P96"/>
    </row>
    <row r="97" spans="7:16" x14ac:dyDescent="0.25">
      <c r="G97" s="13" t="s">
        <v>108</v>
      </c>
      <c r="M97"/>
      <c r="N97"/>
      <c r="O97"/>
      <c r="P97"/>
    </row>
    <row r="98" spans="7:16" x14ac:dyDescent="0.25">
      <c r="G98" s="13" t="s">
        <v>109</v>
      </c>
      <c r="M98"/>
      <c r="N98"/>
      <c r="O98"/>
      <c r="P98"/>
    </row>
    <row r="99" spans="7:16" x14ac:dyDescent="0.25">
      <c r="M99"/>
      <c r="N99"/>
      <c r="O99"/>
      <c r="P99"/>
    </row>
    <row r="100" spans="7:16" x14ac:dyDescent="0.25">
      <c r="G100" s="13" t="s">
        <v>110</v>
      </c>
      <c r="M100"/>
      <c r="N100"/>
      <c r="O100"/>
      <c r="P100"/>
    </row>
    <row r="101" spans="7:16" x14ac:dyDescent="0.25">
      <c r="M101"/>
      <c r="N101"/>
      <c r="O101"/>
      <c r="P101"/>
    </row>
    <row r="102" spans="7:16" x14ac:dyDescent="0.25">
      <c r="G102" s="13" t="s">
        <v>111</v>
      </c>
      <c r="M102"/>
      <c r="N102"/>
      <c r="O102"/>
      <c r="P102"/>
    </row>
    <row r="103" spans="7:16" x14ac:dyDescent="0.25">
      <c r="M103"/>
      <c r="N103"/>
      <c r="O103"/>
      <c r="P103"/>
    </row>
    <row r="104" spans="7:16" x14ac:dyDescent="0.25">
      <c r="G104" s="13" t="s">
        <v>112</v>
      </c>
      <c r="M104"/>
      <c r="N104"/>
      <c r="O104"/>
      <c r="P104"/>
    </row>
    <row r="105" spans="7:16" x14ac:dyDescent="0.25">
      <c r="M105"/>
      <c r="N105"/>
      <c r="O105"/>
      <c r="P105"/>
    </row>
    <row r="106" spans="7:16" x14ac:dyDescent="0.25">
      <c r="G106" s="13" t="s">
        <v>113</v>
      </c>
      <c r="M106"/>
      <c r="N106"/>
      <c r="O106"/>
      <c r="P106"/>
    </row>
    <row r="107" spans="7:16" x14ac:dyDescent="0.25">
      <c r="M107"/>
      <c r="N107"/>
      <c r="O107"/>
      <c r="P107"/>
    </row>
    <row r="108" spans="7:16" x14ac:dyDescent="0.25">
      <c r="G108" s="13" t="s">
        <v>38</v>
      </c>
      <c r="M108"/>
      <c r="N108"/>
      <c r="O108"/>
      <c r="P108"/>
    </row>
    <row r="109" spans="7:16" x14ac:dyDescent="0.25">
      <c r="M109"/>
      <c r="N109"/>
      <c r="O109"/>
      <c r="P109"/>
    </row>
    <row r="110" spans="7:16" x14ac:dyDescent="0.25">
      <c r="G110" s="13" t="s">
        <v>51</v>
      </c>
      <c r="M110"/>
      <c r="N110"/>
      <c r="O110"/>
      <c r="P110"/>
    </row>
    <row r="111" spans="7:16" x14ac:dyDescent="0.25">
      <c r="M111"/>
      <c r="N111"/>
      <c r="O111"/>
      <c r="P111"/>
    </row>
    <row r="112" spans="7:16" x14ac:dyDescent="0.25">
      <c r="G112" s="13" t="s">
        <v>30</v>
      </c>
      <c r="M112"/>
      <c r="N112"/>
      <c r="O112"/>
      <c r="P112"/>
    </row>
    <row r="113" spans="7:16" x14ac:dyDescent="0.25">
      <c r="M113"/>
      <c r="N113"/>
      <c r="O113"/>
      <c r="P113"/>
    </row>
    <row r="114" spans="7:16" x14ac:dyDescent="0.25">
      <c r="G114" s="13" t="s">
        <v>31</v>
      </c>
      <c r="M114"/>
      <c r="N114"/>
      <c r="O114"/>
      <c r="P114"/>
    </row>
    <row r="115" spans="7:16" x14ac:dyDescent="0.25">
      <c r="M115"/>
      <c r="N115"/>
      <c r="O115"/>
      <c r="P115"/>
    </row>
    <row r="116" spans="7:16" x14ac:dyDescent="0.25">
      <c r="G116" s="13" t="s">
        <v>80</v>
      </c>
      <c r="M116"/>
      <c r="N116"/>
      <c r="O116"/>
      <c r="P116"/>
    </row>
    <row r="117" spans="7:16" x14ac:dyDescent="0.25">
      <c r="G117" s="13" t="s">
        <v>39</v>
      </c>
      <c r="M117"/>
      <c r="N117"/>
      <c r="O117"/>
      <c r="P117"/>
    </row>
    <row r="118" spans="7:16" x14ac:dyDescent="0.25">
      <c r="G118" s="13" t="s">
        <v>81</v>
      </c>
      <c r="M118"/>
      <c r="N118"/>
      <c r="O118"/>
      <c r="P118"/>
    </row>
    <row r="119" spans="7:16" x14ac:dyDescent="0.25">
      <c r="G119" s="13" t="s">
        <v>96</v>
      </c>
      <c r="M119"/>
      <c r="N119"/>
      <c r="O119"/>
      <c r="P119"/>
    </row>
    <row r="120" spans="7:16" x14ac:dyDescent="0.25">
      <c r="G120" s="13" t="s">
        <v>40</v>
      </c>
      <c r="M120"/>
      <c r="N120"/>
      <c r="O120"/>
      <c r="P120"/>
    </row>
    <row r="121" spans="7:16" x14ac:dyDescent="0.25">
      <c r="G121" s="13" t="s">
        <v>41</v>
      </c>
      <c r="M121"/>
      <c r="N121"/>
      <c r="O121"/>
      <c r="P121"/>
    </row>
    <row r="122" spans="7:16" x14ac:dyDescent="0.25">
      <c r="G122" s="13" t="s">
        <v>82</v>
      </c>
      <c r="M122"/>
      <c r="N122"/>
      <c r="O122"/>
      <c r="P122"/>
    </row>
    <row r="123" spans="7:16" x14ac:dyDescent="0.25">
      <c r="M123"/>
      <c r="N123"/>
      <c r="O123"/>
      <c r="P123"/>
    </row>
    <row r="124" spans="7:16" x14ac:dyDescent="0.25">
      <c r="G124" s="13" t="s">
        <v>42</v>
      </c>
      <c r="M124"/>
      <c r="N124"/>
      <c r="O124"/>
      <c r="P124"/>
    </row>
    <row r="125" spans="7:16" x14ac:dyDescent="0.25">
      <c r="M125"/>
      <c r="N125"/>
      <c r="O125"/>
      <c r="P125"/>
    </row>
    <row r="126" spans="7:16" x14ac:dyDescent="0.25">
      <c r="G126" s="13" t="s">
        <v>83</v>
      </c>
      <c r="M126"/>
      <c r="N126"/>
      <c r="O126"/>
      <c r="P126"/>
    </row>
    <row r="127" spans="7:16" x14ac:dyDescent="0.25">
      <c r="M127"/>
      <c r="N127"/>
      <c r="O127"/>
      <c r="P127"/>
    </row>
    <row r="128" spans="7:16" x14ac:dyDescent="0.25">
      <c r="G128" s="13" t="s">
        <v>84</v>
      </c>
    </row>
    <row r="130" spans="7:11" x14ac:dyDescent="0.25">
      <c r="G130" s="29" t="s">
        <v>85</v>
      </c>
      <c r="H130" s="30"/>
      <c r="I130" s="30"/>
      <c r="J130" s="30"/>
      <c r="K130" s="30"/>
    </row>
    <row r="131" spans="7:11" x14ac:dyDescent="0.25">
      <c r="G131" s="29"/>
      <c r="H131" s="30"/>
      <c r="I131" s="30"/>
      <c r="J131" s="30"/>
      <c r="K131" s="30"/>
    </row>
    <row r="132" spans="7:11" x14ac:dyDescent="0.25">
      <c r="G132" s="29" t="s">
        <v>86</v>
      </c>
      <c r="H132" s="30"/>
      <c r="I132" s="30"/>
      <c r="J132" s="30"/>
      <c r="K132" s="30"/>
    </row>
    <row r="133" spans="7:11" x14ac:dyDescent="0.25">
      <c r="G133" s="29"/>
      <c r="H133" s="30"/>
      <c r="I133" s="30"/>
      <c r="J133" s="30"/>
      <c r="K133" s="30"/>
    </row>
    <row r="134" spans="7:11" x14ac:dyDescent="0.25">
      <c r="G134" s="29" t="s">
        <v>87</v>
      </c>
      <c r="H134" s="30"/>
      <c r="I134" s="30"/>
      <c r="J134" s="30"/>
      <c r="K134" s="30"/>
    </row>
    <row r="135" spans="7:11" x14ac:dyDescent="0.25">
      <c r="G135" s="29"/>
      <c r="H135" s="30"/>
      <c r="I135" s="30"/>
      <c r="J135" s="30"/>
      <c r="K135" s="30"/>
    </row>
    <row r="136" spans="7:11" x14ac:dyDescent="0.25">
      <c r="G136" s="29" t="s">
        <v>88</v>
      </c>
      <c r="H136" s="30"/>
      <c r="I136" s="30"/>
      <c r="J136" s="30"/>
      <c r="K136" s="30"/>
    </row>
    <row r="137" spans="7:11" x14ac:dyDescent="0.25">
      <c r="G137" s="29"/>
      <c r="H137" s="30"/>
      <c r="I137" s="30"/>
      <c r="J137" s="30"/>
      <c r="K137" s="30"/>
    </row>
    <row r="138" spans="7:11" x14ac:dyDescent="0.25">
      <c r="G138" s="29" t="s">
        <v>89</v>
      </c>
      <c r="H138" s="30"/>
      <c r="I138" s="30"/>
      <c r="J138" s="30"/>
      <c r="K138" s="30"/>
    </row>
    <row r="139" spans="7:11" x14ac:dyDescent="0.25">
      <c r="G139" s="29"/>
      <c r="H139" s="30"/>
      <c r="I139" s="30"/>
      <c r="J139" s="30"/>
      <c r="K139" s="30"/>
    </row>
    <row r="140" spans="7:11" x14ac:dyDescent="0.25">
      <c r="G140" s="29" t="s">
        <v>90</v>
      </c>
      <c r="H140" s="30"/>
      <c r="I140" s="30"/>
      <c r="J140" s="30"/>
      <c r="K140" s="30"/>
    </row>
    <row r="141" spans="7:11" x14ac:dyDescent="0.25">
      <c r="G141" s="29" t="s">
        <v>97</v>
      </c>
      <c r="H141" s="30"/>
      <c r="I141" s="30"/>
      <c r="J141" s="30"/>
      <c r="K141" s="30"/>
    </row>
    <row r="142" spans="7:11" x14ac:dyDescent="0.25">
      <c r="G142" s="29" t="s">
        <v>91</v>
      </c>
      <c r="H142" s="30"/>
      <c r="I142" s="30"/>
      <c r="J142" s="30"/>
      <c r="K142" s="30"/>
    </row>
    <row r="143" spans="7:11" x14ac:dyDescent="0.25">
      <c r="G143" s="29"/>
      <c r="H143" s="30"/>
      <c r="I143" s="30"/>
      <c r="J143" s="30"/>
      <c r="K143" s="30"/>
    </row>
    <row r="144" spans="7:11" x14ac:dyDescent="0.25">
      <c r="G144" s="29" t="s">
        <v>43</v>
      </c>
      <c r="H144" s="30"/>
      <c r="I144" s="30"/>
      <c r="J144" s="30"/>
      <c r="K144" s="30"/>
    </row>
    <row r="145" spans="7:11" x14ac:dyDescent="0.25">
      <c r="G145" s="29"/>
      <c r="H145" s="30"/>
      <c r="I145" s="30"/>
      <c r="J145" s="30"/>
      <c r="K145" s="30"/>
    </row>
    <row r="146" spans="7:11" x14ac:dyDescent="0.25">
      <c r="G146" s="29" t="s">
        <v>92</v>
      </c>
      <c r="H146" s="30"/>
      <c r="I146" s="30"/>
      <c r="J146" s="30"/>
      <c r="K146" s="30"/>
    </row>
    <row r="147" spans="7:11" x14ac:dyDescent="0.25">
      <c r="G147" s="29" t="s">
        <v>44</v>
      </c>
      <c r="H147" s="30"/>
      <c r="I147" s="30"/>
      <c r="J147" s="30"/>
      <c r="K147" s="30"/>
    </row>
    <row r="148" spans="7:11" x14ac:dyDescent="0.25">
      <c r="G148" s="29" t="s">
        <v>45</v>
      </c>
      <c r="H148" s="30"/>
      <c r="I148" s="30"/>
      <c r="J148" s="30"/>
      <c r="K148" s="30"/>
    </row>
    <row r="149" spans="7:11" x14ac:dyDescent="0.25">
      <c r="G149" s="29" t="s">
        <v>46</v>
      </c>
      <c r="H149" s="30"/>
      <c r="I149" s="30"/>
      <c r="J149" s="30"/>
      <c r="K149" s="30"/>
    </row>
    <row r="150" spans="7:11" x14ac:dyDescent="0.25">
      <c r="G150" s="29"/>
      <c r="H150" s="30"/>
      <c r="I150" s="30"/>
      <c r="J150" s="30"/>
      <c r="K150" s="30"/>
    </row>
    <row r="151" spans="7:11" x14ac:dyDescent="0.25">
      <c r="G151" s="29" t="s">
        <v>47</v>
      </c>
      <c r="H151" s="30"/>
      <c r="I151" s="30"/>
      <c r="J151" s="30"/>
      <c r="K151" s="30"/>
    </row>
    <row r="152" spans="7:11" x14ac:dyDescent="0.25">
      <c r="G152" s="29" t="s">
        <v>93</v>
      </c>
      <c r="H152" s="30"/>
      <c r="I152" s="30"/>
      <c r="J152" s="30"/>
      <c r="K152" s="30"/>
    </row>
  </sheetData>
  <phoneticPr fontId="0"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C25" sqref="C25"/>
    </sheetView>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Calculator</vt:lpstr>
      <vt:lpstr>NH OSI</vt:lpstr>
      <vt:lpstr>Sheet3</vt:lpstr>
      <vt:lpstr>Entry</vt:lpstr>
      <vt:lpstr>'NH OSI'!fuel_prices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Semonelli Jr, Christopher</dc:creator>
  <cp:lastModifiedBy>Bosse, Grant</cp:lastModifiedBy>
  <cp:lastPrinted>2014-10-16T16:10:38Z</cp:lastPrinted>
  <dcterms:created xsi:type="dcterms:W3CDTF">2013-02-14T20:18:44Z</dcterms:created>
  <dcterms:modified xsi:type="dcterms:W3CDTF">2020-11-25T19:51:25Z</dcterms:modified>
</cp:coreProperties>
</file>